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Dropbox\4_Libinst Moše\Daňové břemeno Gonda\2020\"/>
    </mc:Choice>
  </mc:AlternateContent>
  <bookViews>
    <workbookView xWindow="-120" yWindow="-120" windowWidth="20730" windowHeight="11160" tabRatio="630"/>
  </bookViews>
  <sheets>
    <sheet name="Úvodní strana" sheetId="6" r:id="rId1"/>
    <sheet name="2020 - VÝSTUPY" sheetId="5" r:id="rId2"/>
    <sheet name="2020 - VÝSTUPY (M2)" sheetId="1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5" l="1"/>
  <c r="G12" i="1" l="1"/>
</calcChain>
</file>

<file path=xl/sharedStrings.xml><?xml version="1.0" encoding="utf-8"?>
<sst xmlns="http://schemas.openxmlformats.org/spreadsheetml/2006/main" count="195" uniqueCount="77">
  <si>
    <t>Daň</t>
  </si>
  <si>
    <t>Ekon. char. daně</t>
  </si>
  <si>
    <t>Podíl na mzdě</t>
  </si>
  <si>
    <t>Sociální pojištění</t>
  </si>
  <si>
    <t>Zdravotní pojištění</t>
  </si>
  <si>
    <t>Daň z příjmů fyzických osob</t>
  </si>
  <si>
    <t>Daň z příjmů vybíraná srážkou</t>
  </si>
  <si>
    <t>Daň z nemovitosti</t>
  </si>
  <si>
    <t>Koncesionářský poplatek ČT a ČRo</t>
  </si>
  <si>
    <t>Povinné ručení</t>
  </si>
  <si>
    <t>Poplatek za komunální odpad</t>
  </si>
  <si>
    <t>STK, emisní kontrola</t>
  </si>
  <si>
    <t>Odvod z elektřiny ze slunečního záření</t>
  </si>
  <si>
    <t>Daň z přidané hodnoty</t>
  </si>
  <si>
    <t>Správní poplatky</t>
  </si>
  <si>
    <t>Daň z elektřiny (domácnosti)</t>
  </si>
  <si>
    <t>Distribuční a jiné poplatky za elektřinu (domácnosti)</t>
  </si>
  <si>
    <t>Distribuční a jiné poplatky za zemní plyn (domácnosti)</t>
  </si>
  <si>
    <t>Spotřební daň z pohonných hmot</t>
  </si>
  <si>
    <t>Vodné a stočné</t>
  </si>
  <si>
    <t>Daň z hazardu</t>
  </si>
  <si>
    <t>Dálniční známka</t>
  </si>
  <si>
    <t>Ekologická daň</t>
  </si>
  <si>
    <t>Silniční daň</t>
  </si>
  <si>
    <t>Daň z elektřiny (v podnikání)</t>
  </si>
  <si>
    <t>Distribuční a jiné poplatky za elektřinu (v podnikání)</t>
  </si>
  <si>
    <t>Daň ze zemního plynu</t>
  </si>
  <si>
    <t>Distribuční a jiné poplatky za zemní plyn (v podnikání)</t>
  </si>
  <si>
    <t>Elektronický výběr mýta</t>
  </si>
  <si>
    <t>Daň z příjmů právnických osob</t>
  </si>
  <si>
    <t>průměrná superhrubá mzda</t>
  </si>
  <si>
    <t>zůstatek po odečtení všech daní a poplatků</t>
  </si>
  <si>
    <t>příjmová</t>
  </si>
  <si>
    <t>majetková</t>
  </si>
  <si>
    <t>spotřební</t>
  </si>
  <si>
    <t>podnikatelská</t>
  </si>
  <si>
    <t>VÝSTUPY</t>
  </si>
  <si>
    <t>Úbytek Kč</t>
  </si>
  <si>
    <t>Zůstatek Kč</t>
  </si>
  <si>
    <t>různé</t>
  </si>
  <si>
    <t>Efekt. sazba zdanění (% nebo Kč)</t>
  </si>
  <si>
    <t>Daň z nabytí nemovitosti</t>
  </si>
  <si>
    <t>Poplatek za psa</t>
  </si>
  <si>
    <t>Spotřební daň z alkoholu</t>
  </si>
  <si>
    <t>Spotřební daň z tabáku</t>
  </si>
  <si>
    <t>Celková míra zdanění</t>
  </si>
  <si>
    <t>Daň z pevných paliv</t>
  </si>
  <si>
    <t>Cíl:</t>
  </si>
  <si>
    <t>Předpoklady:</t>
  </si>
  <si>
    <t>Metoda výpočtu 1:</t>
  </si>
  <si>
    <t>Metoda výpočtu 2 (M2):</t>
  </si>
  <si>
    <t>Podnikatelské daně jsou vypočítávány na základě celkového inkasa, nebo průměrné ceny a celkové spotřeby produktů. Částka je poté dělena mezi dospělou populaci.</t>
  </si>
  <si>
    <t>Autor:</t>
  </si>
  <si>
    <t>Vlastník:</t>
  </si>
  <si>
    <t>Jan Mošovský</t>
  </si>
  <si>
    <t>Tento model slouží k vypočítání celkové daňové zátěže zaměstnanců v ČR.</t>
  </si>
  <si>
    <t>Verze:</t>
  </si>
  <si>
    <t>v1.0</t>
  </si>
  <si>
    <t>Aktualizováno k datu:</t>
  </si>
  <si>
    <t>Upozornění:</t>
  </si>
  <si>
    <t>Z důvodu jak nedokonalé dostupnosti a nepřesnosti dat, tak metogologické různorodosti nelze výsledky plynoucí z tohoto modelu považovat za přesné, nýbrž pouze ilustrativní. Vzhledem k možným metodologickým odlišnostem také nelze výsledky plynoucí z tohoto modelu plně srovnávat s výsledky jiných zemí/států - výsledná srovnání mohou být opět pouze přibližná a ilustrativní.</t>
  </si>
  <si>
    <t xml:space="preserve">• O této osobě uvažujeme jako o bezdětné a svobodné pro účely daně z příjmů. </t>
  </si>
  <si>
    <t xml:space="preserve">• Pro účely příslušných daní a poplatků není specifikováno, zda tato osoba vlastní např. automobil nebo psa - částka je upravena o míru jejich vlastnictví v ČR. </t>
  </si>
  <si>
    <t xml:space="preserve">• Modelová osoba si nespoří - zbytek příjmů po odečtení příjmových a majetkových daní je použit na spotřebu. </t>
  </si>
  <si>
    <t>• Modelová osoba nemá žádné postranní výdělky - veškeré příjmy podléhají standardním daňovým pravidlům a procesům.</t>
  </si>
  <si>
    <t>CELKOVÉ DAŇOVÉ BŘEMENO</t>
  </si>
  <si>
    <t>• Není specifikováno, kde v rámci ČR má tato osoba bydliště. Daně a poplatky s regionálními odlišnostmi jsou pro ČR zprůměrovány.</t>
  </si>
  <si>
    <r>
      <rPr>
        <b/>
        <sz val="11"/>
        <color theme="1"/>
        <rFont val="Calibri"/>
        <family val="2"/>
        <scheme val="minor"/>
      </rPr>
      <t>Liberální Institut,</t>
    </r>
    <r>
      <rPr>
        <sz val="11"/>
        <color theme="1"/>
        <rFont val="Calibri"/>
        <family val="2"/>
        <charset val="238"/>
        <scheme val="minor"/>
      </rPr>
      <t xml:space="preserve"> Jungmannova 15, 110 00 Praha 1, IČO: 14 892 171, DIČ: CZ14892171, </t>
    </r>
    <r>
      <rPr>
        <u/>
        <sz val="11"/>
        <color theme="1"/>
        <rFont val="Calibri"/>
        <family val="2"/>
        <scheme val="minor"/>
      </rPr>
      <t>libinst.cz</t>
    </r>
  </si>
  <si>
    <t xml:space="preserve">• V modelu se počítá se zaměstnancem pobírajícím průměrnou mzdu v ČR. </t>
  </si>
  <si>
    <r>
      <t xml:space="preserve">Podnikatelské daně jsou vypočítávány na základě celkového inkasa, nebo průměrné ceny a celkové spotřeby produktů. Částka je poté dělena hrubým soukromým domácím produktem (HDP minus výdaje veřejného sektoru). Výsledné procento je odečteno od zůstatku průměrné mzdy po odečtení všech příjmových, majetkových a spotřebních daní. </t>
    </r>
    <r>
      <rPr>
        <i/>
        <sz val="11"/>
        <color theme="1"/>
        <rFont val="Calibri"/>
        <family val="2"/>
        <scheme val="minor"/>
      </rPr>
      <t>Tato metoda je převzata z výpočtů celkového daňového břemena pro Slovensko vypracovaných Konzervatívnym Inštitútom M.R.Štefánika.</t>
    </r>
  </si>
  <si>
    <t>25 % / 35 %</t>
  </si>
  <si>
    <t>3000/5000/10001</t>
  </si>
  <si>
    <t>4.9.2020</t>
  </si>
  <si>
    <t>28.3/MWh</t>
  </si>
  <si>
    <t>86.0869565217391/m3</t>
  </si>
  <si>
    <t>28,3/MWh</t>
  </si>
  <si>
    <t>86,0869565217391/m3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</si>
</sst>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9"/>
      <name val="Arial CE"/>
      <charset val="238"/>
    </font>
    <font>
      <sz val="10"/>
      <name val="Arial CE"/>
      <charset val="238"/>
    </font>
  </fonts>
  <fills count="50">
    <fill>
      <patternFill patternType="none"/>
    </fill>
    <fill>
      <patternFill patternType="gray125"/>
    </fill>
    <fill>
      <patternFill patternType="solid">
        <fgColor rgb="FF980000"/>
        <bgColor rgb="FF980000"/>
      </patternFill>
    </fill>
    <fill>
      <patternFill patternType="solid">
        <fgColor rgb="FFEA9999"/>
        <bgColor rgb="FFEA9999"/>
      </patternFill>
    </fill>
    <fill>
      <patternFill patternType="solid">
        <fgColor rgb="FFEE956B"/>
        <bgColor rgb="FFEE956B"/>
      </patternFill>
    </fill>
    <fill>
      <patternFill patternType="solid">
        <fgColor rgb="FFFFE599"/>
        <bgColor rgb="FFFFE599"/>
      </patternFill>
    </fill>
    <fill>
      <patternFill patternType="solid">
        <fgColor rgb="FFF9CB9C"/>
        <bgColor rgb="FFF9C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80000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EE956B"/>
        <bgColor indexed="64"/>
      </patternFill>
    </fill>
    <fill>
      <patternFill patternType="solid">
        <fgColor rgb="FFF9CB9C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</borders>
  <cellStyleXfs count="59">
    <xf numFmtId="0" fontId="0" fillId="0" borderId="0"/>
    <xf numFmtId="0" fontId="9" fillId="0" borderId="0" applyNumberFormat="0" applyFill="0" applyBorder="0" applyAlignment="0" applyProtection="0"/>
    <xf numFmtId="10" fontId="10" fillId="0" borderId="0" applyFont="0" applyFill="0" applyBorder="0" applyAlignment="0" applyProtection="0"/>
    <xf numFmtId="3" fontId="10" fillId="16" borderId="2"/>
    <xf numFmtId="3" fontId="10" fillId="14" borderId="2"/>
    <xf numFmtId="3" fontId="10" fillId="15" borderId="2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6" applyNumberFormat="0" applyAlignment="0" applyProtection="0"/>
    <xf numFmtId="0" fontId="20" fillId="21" borderId="7" applyNumberFormat="0" applyAlignment="0" applyProtection="0"/>
    <xf numFmtId="0" fontId="21" fillId="21" borderId="6" applyNumberFormat="0" applyAlignment="0" applyProtection="0"/>
    <xf numFmtId="0" fontId="22" fillId="0" borderId="8" applyNumberFormat="0" applyFill="0" applyAlignment="0" applyProtection="0"/>
    <xf numFmtId="0" fontId="2" fillId="22" borderId="9" applyNumberFormat="0" applyAlignment="0" applyProtection="0"/>
    <xf numFmtId="0" fontId="23" fillId="0" borderId="0" applyNumberFormat="0" applyFill="0" applyBorder="0" applyAlignment="0" applyProtection="0"/>
    <xf numFmtId="0" fontId="10" fillId="23" borderId="10" applyNumberFormat="0" applyFont="0" applyAlignment="0" applyProtection="0"/>
    <xf numFmtId="0" fontId="24" fillId="0" borderId="0" applyNumberFormat="0" applyFill="0" applyBorder="0" applyAlignment="0" applyProtection="0"/>
    <xf numFmtId="0" fontId="11" fillId="0" borderId="11" applyNumberFormat="0" applyFill="0" applyAlignment="0" applyProtection="0"/>
    <xf numFmtId="0" fontId="25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25" fillId="47" borderId="0" applyNumberFormat="0" applyBorder="0" applyAlignment="0" applyProtection="0"/>
    <xf numFmtId="3" fontId="11" fillId="0" borderId="0"/>
    <xf numFmtId="0" fontId="34" fillId="0" borderId="0"/>
    <xf numFmtId="0" fontId="35" fillId="0" borderId="0"/>
    <xf numFmtId="0" fontId="4" fillId="0" borderId="0"/>
    <xf numFmtId="0" fontId="10" fillId="0" borderId="0"/>
    <xf numFmtId="0" fontId="35" fillId="0" borderId="0"/>
    <xf numFmtId="0" fontId="35" fillId="0" borderId="0"/>
    <xf numFmtId="9" fontId="35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/>
    <xf numFmtId="0" fontId="4" fillId="3" borderId="0" xfId="0" applyFont="1" applyFill="1" applyAlignment="1"/>
    <xf numFmtId="0" fontId="4" fillId="4" borderId="0" xfId="0" applyFont="1" applyFill="1" applyAlignment="1"/>
    <xf numFmtId="0" fontId="4" fillId="5" borderId="0" xfId="0" applyFont="1" applyFill="1" applyAlignment="1"/>
    <xf numFmtId="0" fontId="4" fillId="6" borderId="0" xfId="0" applyFont="1" applyFill="1" applyAlignment="1"/>
    <xf numFmtId="0" fontId="0" fillId="0" borderId="0" xfId="0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6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6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7" fillId="9" borderId="0" xfId="0" applyFont="1" applyFill="1" applyAlignment="1">
      <alignment vertical="center"/>
    </xf>
    <xf numFmtId="0" fontId="8" fillId="9" borderId="0" xfId="0" applyFont="1" applyFill="1" applyAlignment="1">
      <alignment vertical="center"/>
    </xf>
    <xf numFmtId="3" fontId="0" fillId="7" borderId="0" xfId="0" applyNumberFormat="1" applyFill="1"/>
    <xf numFmtId="0" fontId="0" fillId="0" borderId="0" xfId="0" applyFill="1" applyBorder="1"/>
    <xf numFmtId="10" fontId="0" fillId="10" borderId="0" xfId="2" applyFont="1" applyFill="1"/>
    <xf numFmtId="0" fontId="0" fillId="0" borderId="0" xfId="0"/>
    <xf numFmtId="10" fontId="0" fillId="11" borderId="0" xfId="2" applyFont="1" applyFill="1"/>
    <xf numFmtId="10" fontId="0" fillId="12" borderId="0" xfId="2" applyFont="1" applyFill="1"/>
    <xf numFmtId="10" fontId="0" fillId="13" borderId="0" xfId="2" applyFont="1" applyFill="1"/>
    <xf numFmtId="10" fontId="0" fillId="10" borderId="0" xfId="2" applyFont="1" applyFill="1" applyAlignment="1">
      <alignment horizontal="right"/>
    </xf>
    <xf numFmtId="0" fontId="0" fillId="0" borderId="0" xfId="0" applyAlignment="1">
      <alignment horizontal="right"/>
    </xf>
    <xf numFmtId="0" fontId="0" fillId="49" borderId="0" xfId="0" applyFill="1" applyAlignment="1">
      <alignment wrapText="1"/>
    </xf>
    <xf numFmtId="0" fontId="27" fillId="15" borderId="14" xfId="0" applyFont="1" applyFill="1" applyBorder="1" applyAlignment="1">
      <alignment wrapText="1"/>
    </xf>
    <xf numFmtId="0" fontId="0" fillId="15" borderId="15" xfId="0" applyFill="1" applyBorder="1" applyAlignment="1">
      <alignment wrapText="1"/>
    </xf>
    <xf numFmtId="0" fontId="27" fillId="49" borderId="14" xfId="0" applyFont="1" applyFill="1" applyBorder="1" applyAlignment="1">
      <alignment wrapText="1"/>
    </xf>
    <xf numFmtId="0" fontId="0" fillId="49" borderId="15" xfId="0" applyFill="1" applyBorder="1" applyAlignment="1">
      <alignment wrapText="1"/>
    </xf>
    <xf numFmtId="0" fontId="1" fillId="49" borderId="15" xfId="0" applyFont="1" applyFill="1" applyBorder="1" applyAlignment="1">
      <alignment wrapText="1"/>
    </xf>
    <xf numFmtId="0" fontId="27" fillId="49" borderId="15" xfId="0" applyFont="1" applyFill="1" applyBorder="1" applyAlignment="1">
      <alignment wrapText="1"/>
    </xf>
    <xf numFmtId="0" fontId="27" fillId="49" borderId="14" xfId="0" applyFont="1" applyFill="1" applyBorder="1" applyAlignment="1">
      <alignment vertical="top" wrapText="1"/>
    </xf>
    <xf numFmtId="0" fontId="27" fillId="49" borderId="16" xfId="0" applyFont="1" applyFill="1" applyBorder="1" applyAlignment="1">
      <alignment horizontal="left" vertical="top" wrapText="1"/>
    </xf>
    <xf numFmtId="0" fontId="30" fillId="49" borderId="17" xfId="0" applyFont="1" applyFill="1" applyBorder="1" applyAlignment="1">
      <alignment wrapText="1"/>
    </xf>
    <xf numFmtId="0" fontId="27" fillId="49" borderId="18" xfId="0" applyFont="1" applyFill="1" applyBorder="1" applyAlignment="1">
      <alignment wrapText="1"/>
    </xf>
    <xf numFmtId="0" fontId="0" fillId="49" borderId="19" xfId="0" applyFill="1" applyBorder="1" applyAlignment="1">
      <alignment wrapText="1"/>
    </xf>
    <xf numFmtId="0" fontId="0" fillId="49" borderId="0" xfId="0" applyFill="1" applyBorder="1" applyAlignment="1">
      <alignment wrapText="1"/>
    </xf>
    <xf numFmtId="0" fontId="27" fillId="49" borderId="14" xfId="0" applyFont="1" applyFill="1" applyBorder="1" applyAlignment="1">
      <alignment horizontal="left" vertical="top" wrapText="1"/>
    </xf>
    <xf numFmtId="3" fontId="10" fillId="10" borderId="0" xfId="5" applyFill="1" applyBorder="1"/>
    <xf numFmtId="10" fontId="0" fillId="11" borderId="0" xfId="2" applyFont="1" applyFill="1" applyBorder="1" applyAlignment="1">
      <alignment horizontal="right"/>
    </xf>
    <xf numFmtId="3" fontId="10" fillId="11" borderId="0" xfId="5" applyFill="1" applyBorder="1"/>
    <xf numFmtId="1" fontId="0" fillId="11" borderId="0" xfId="0" applyNumberFormat="1" applyFill="1" applyBorder="1" applyAlignment="1">
      <alignment horizontal="right"/>
    </xf>
    <xf numFmtId="10" fontId="10" fillId="11" borderId="0" xfId="2" applyFill="1" applyBorder="1"/>
    <xf numFmtId="3" fontId="10" fillId="11" borderId="0" xfId="5" applyFill="1" applyBorder="1" applyAlignment="1">
      <alignment horizontal="right"/>
    </xf>
    <xf numFmtId="3" fontId="0" fillId="11" borderId="0" xfId="0" applyNumberFormat="1" applyFill="1" applyBorder="1" applyAlignment="1">
      <alignment horizontal="right"/>
    </xf>
    <xf numFmtId="0" fontId="0" fillId="11" borderId="0" xfId="0" applyFill="1" applyBorder="1" applyAlignment="1">
      <alignment horizontal="right"/>
    </xf>
    <xf numFmtId="10" fontId="10" fillId="12" borderId="0" xfId="2" applyFill="1" applyBorder="1"/>
    <xf numFmtId="1" fontId="0" fillId="12" borderId="0" xfId="0" applyNumberFormat="1" applyFill="1" applyBorder="1"/>
    <xf numFmtId="0" fontId="0" fillId="12" borderId="0" xfId="0" applyFill="1" applyBorder="1" applyAlignment="1">
      <alignment horizontal="right"/>
    </xf>
    <xf numFmtId="3" fontId="10" fillId="12" borderId="0" xfId="5" applyFill="1" applyBorder="1"/>
    <xf numFmtId="3" fontId="10" fillId="12" borderId="0" xfId="5" applyFill="1" applyBorder="1" applyAlignment="1">
      <alignment horizontal="right"/>
    </xf>
    <xf numFmtId="3" fontId="0" fillId="12" borderId="0" xfId="0" applyNumberFormat="1" applyFill="1" applyBorder="1"/>
    <xf numFmtId="10" fontId="10" fillId="13" borderId="0" xfId="2" applyFill="1" applyBorder="1"/>
    <xf numFmtId="3" fontId="1" fillId="13" borderId="0" xfId="51" applyFont="1" applyFill="1" applyBorder="1"/>
    <xf numFmtId="0" fontId="0" fillId="13" borderId="0" xfId="0" applyFill="1" applyBorder="1" applyAlignment="1">
      <alignment horizontal="right"/>
    </xf>
    <xf numFmtId="3" fontId="10" fillId="13" borderId="0" xfId="5" applyFill="1" applyBorder="1"/>
    <xf numFmtId="3" fontId="10" fillId="13" borderId="0" xfId="5" applyFill="1" applyBorder="1" applyAlignment="1">
      <alignment horizontal="right"/>
    </xf>
    <xf numFmtId="3" fontId="0" fillId="13" borderId="0" xfId="0" applyNumberFormat="1" applyFill="1" applyBorder="1"/>
    <xf numFmtId="9" fontId="0" fillId="13" borderId="0" xfId="0" applyNumberFormat="1" applyFill="1" applyBorder="1"/>
    <xf numFmtId="0" fontId="26" fillId="2" borderId="1" xfId="0" applyFont="1" applyFill="1" applyBorder="1" applyAlignment="1">
      <alignment vertical="top" wrapText="1"/>
    </xf>
    <xf numFmtId="0" fontId="2" fillId="9" borderId="0" xfId="0" applyFont="1" applyFill="1" applyAlignment="1">
      <alignment vertical="top" wrapText="1"/>
    </xf>
    <xf numFmtId="0" fontId="2" fillId="9" borderId="0" xfId="0" applyFont="1" applyFill="1" applyAlignment="1">
      <alignment horizontal="center" vertical="top" wrapText="1"/>
    </xf>
    <xf numFmtId="0" fontId="2" fillId="0" borderId="0" xfId="0" applyFont="1" applyAlignment="1">
      <alignment vertical="top" wrapText="1"/>
    </xf>
    <xf numFmtId="10" fontId="32" fillId="0" borderId="0" xfId="0" applyNumberFormat="1" applyFont="1"/>
    <xf numFmtId="10" fontId="32" fillId="0" borderId="0" xfId="2" applyFont="1" applyFill="1"/>
    <xf numFmtId="10" fontId="32" fillId="0" borderId="0" xfId="2" applyFont="1"/>
    <xf numFmtId="3" fontId="33" fillId="7" borderId="0" xfId="0" applyNumberFormat="1" applyFont="1" applyFill="1"/>
    <xf numFmtId="0" fontId="33" fillId="7" borderId="0" xfId="0" applyFont="1" applyFill="1" applyAlignment="1">
      <alignment horizontal="center"/>
    </xf>
    <xf numFmtId="0" fontId="27" fillId="49" borderId="14" xfId="0" applyFont="1" applyFill="1" applyBorder="1" applyAlignment="1">
      <alignment horizontal="left" vertical="top" wrapText="1"/>
    </xf>
    <xf numFmtId="0" fontId="28" fillId="48" borderId="12" xfId="0" applyFont="1" applyFill="1" applyBorder="1" applyAlignment="1">
      <alignment horizontal="left" vertical="center"/>
    </xf>
    <xf numFmtId="0" fontId="28" fillId="48" borderId="13" xfId="0" applyFont="1" applyFill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10" fontId="28" fillId="0" borderId="0" xfId="2" applyFont="1" applyAlignment="1">
      <alignment horizontal="center"/>
    </xf>
  </cellXfs>
  <cellStyles count="59">
    <cellStyle name="20 % – Zvýraznění1" xfId="28" builtinId="30" hidden="1"/>
    <cellStyle name="20 % – Zvýraznění2" xfId="32" builtinId="34" hidden="1"/>
    <cellStyle name="20 % – Zvýraznění3" xfId="36" builtinId="38" hidden="1"/>
    <cellStyle name="20 % – Zvýraznění4" xfId="40" builtinId="42" hidden="1"/>
    <cellStyle name="20 % – Zvýraznění5" xfId="44" builtinId="46" hidden="1"/>
    <cellStyle name="20 % – Zvýraznění6" xfId="48" builtinId="50" hidden="1"/>
    <cellStyle name="40 % – Zvýraznění1" xfId="29" builtinId="31" hidden="1"/>
    <cellStyle name="40 % – Zvýraznění2" xfId="33" builtinId="35" hidden="1"/>
    <cellStyle name="40 % – Zvýraznění3" xfId="37" builtinId="39" hidden="1"/>
    <cellStyle name="40 % – Zvýraznění4" xfId="41" builtinId="43" hidden="1"/>
    <cellStyle name="40 % – Zvýraznění5" xfId="45" builtinId="47" hidden="1"/>
    <cellStyle name="40 % – Zvýraznění6" xfId="49" builtinId="51" hidden="1"/>
    <cellStyle name="60 % – Zvýraznění1" xfId="30" builtinId="32" hidden="1"/>
    <cellStyle name="60 % – Zvýraznění2" xfId="34" builtinId="36" hidden="1"/>
    <cellStyle name="60 % – Zvýraznění3" xfId="38" builtinId="40" hidden="1"/>
    <cellStyle name="60 % – Zvýraznění4" xfId="42" builtinId="44" hidden="1"/>
    <cellStyle name="60 % – Zvýraznění5" xfId="46" builtinId="48" hidden="1"/>
    <cellStyle name="60 % – Zvýraznění6" xfId="50" builtinId="52" hidden="1"/>
    <cellStyle name="Celkem" xfId="26" builtinId="25" hidden="1"/>
    <cellStyle name="Čárka" xfId="6" builtinId="3" hidden="1"/>
    <cellStyle name="Čárky bez des. míst" xfId="7" builtinId="6" hidden="1"/>
    <cellStyle name="From calc" xfId="5"/>
    <cellStyle name="From inputs" xfId="3"/>
    <cellStyle name="Hardcoded" xfId="4"/>
    <cellStyle name="Hypertextový odkaz" xfId="1" builtinId="8" hidden="1"/>
    <cellStyle name="Kontrolní buňka" xfId="22" builtinId="23" hidden="1"/>
    <cellStyle name="Měna" xfId="8" builtinId="4" hidden="1"/>
    <cellStyle name="Měny bez des. míst" xfId="9" builtinId="7" hidden="1"/>
    <cellStyle name="Nadpis 1" xfId="11" builtinId="16" hidden="1"/>
    <cellStyle name="Nadpis 2" xfId="12" builtinId="17" hidden="1"/>
    <cellStyle name="Nadpis 3" xfId="13" builtinId="18" hidden="1"/>
    <cellStyle name="Nadpis 4" xfId="14" builtinId="19" hidden="1"/>
    <cellStyle name="Název" xfId="10" builtinId="15" hidden="1"/>
    <cellStyle name="Neutrální" xfId="17" builtinId="28" hidden="1"/>
    <cellStyle name="Normal 2" xfId="52"/>
    <cellStyle name="Normální" xfId="0" builtinId="0"/>
    <cellStyle name="Normální 2" xfId="53"/>
    <cellStyle name="Normální 2 2" xfId="54"/>
    <cellStyle name="Normální 3" xfId="55"/>
    <cellStyle name="Normální 3 2" xfId="56"/>
    <cellStyle name="Normální 6" xfId="57"/>
    <cellStyle name="Number" xfId="51"/>
    <cellStyle name="Poznámka" xfId="24" builtinId="10" hidden="1"/>
    <cellStyle name="Procenta" xfId="2" builtinId="5" customBuiltin="1"/>
    <cellStyle name="Procenta 2" xfId="58"/>
    <cellStyle name="Propojená buňka" xfId="21" builtinId="24" hidden="1"/>
    <cellStyle name="Správně" xfId="15" builtinId="26" hidden="1"/>
    <cellStyle name="Špatně" xfId="16" builtinId="27" hidden="1"/>
    <cellStyle name="Text upozornění" xfId="23" builtinId="11" hidden="1"/>
    <cellStyle name="Vstup" xfId="18" builtinId="20" hidden="1"/>
    <cellStyle name="Výpočet" xfId="20" builtinId="22" hidden="1"/>
    <cellStyle name="Výstup" xfId="19" builtinId="21" hidden="1"/>
    <cellStyle name="Vysvětlující text" xfId="25" builtinId="53" hidden="1"/>
    <cellStyle name="Zvýraznění 1" xfId="27" builtinId="29" hidden="1"/>
    <cellStyle name="Zvýraznění 2" xfId="31" builtinId="33" hidden="1"/>
    <cellStyle name="Zvýraznění 3" xfId="35" builtinId="37" hidden="1"/>
    <cellStyle name="Zvýraznění 4" xfId="39" builtinId="41" hidden="1"/>
    <cellStyle name="Zvýraznění 5" xfId="43" builtinId="45" hidden="1"/>
    <cellStyle name="Zvýraznění 6" xfId="47" builtinId="49" hidden="1"/>
  </cellStyles>
  <dxfs count="0"/>
  <tableStyles count="0" defaultTableStyle="TableStyleMedium2" defaultPivotStyle="PivotStyleLight16"/>
  <colors>
    <mruColors>
      <color rgb="FFF9CB9C"/>
      <color rgb="FFEE956B"/>
      <color rgb="FFFFE599"/>
      <color rgb="FFEA9999"/>
      <color rgb="FF9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CELKOVÉ DAŇOVÉ BŘEMENO ČR</a:t>
            </a:r>
            <a:endParaRPr lang="en-US"/>
          </a:p>
        </c:rich>
      </c:tx>
      <c:layout>
        <c:manualLayout>
          <c:xMode val="edge"/>
          <c:yMode val="edge"/>
          <c:x val="0.2125637733397274"/>
          <c:y val="2.1764761246173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9195843882346569"/>
          <c:y val="0.37830946542095933"/>
          <c:w val="0.60128737837043444"/>
          <c:h val="0.53867468550417164"/>
        </c:manualLayout>
      </c:layout>
      <c:doughnutChart>
        <c:varyColors val="1"/>
        <c:ser>
          <c:idx val="0"/>
          <c:order val="0"/>
          <c:tx>
            <c:v>CELKOVÉ DAŇOVÉ BŘEMENO ČR: </c:v>
          </c:tx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2B6-42DB-936D-8E82A0C93035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9508-44D2-972D-C189CF54AB7D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A-9508-44D2-972D-C189CF54AB7D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9508-44D2-972D-C189CF54AB7D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9508-44D2-972D-C189CF54AB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Příjmové daně</c:v>
              </c:pt>
              <c:pt idx="1">
                <c:v>Majetkové daně</c:v>
              </c:pt>
              <c:pt idx="2">
                <c:v>Spotřební daně</c:v>
              </c:pt>
              <c:pt idx="3">
                <c:v>Podnikatelské daně</c:v>
              </c:pt>
              <c:pt idx="4">
                <c:v>Zůstatek</c:v>
              </c:pt>
            </c:strLit>
          </c:cat>
          <c:val>
            <c:numRef>
              <c:f>('2020 - VÝSTUPY'!$E$9,'2020 - VÝSTUPY'!$E$19,'2020 - VÝSTUPY'!$E$32,'2020 - VÝSTUPY'!$E$41,'2020 - VÝSTUPY'!$F$42)</c:f>
              <c:numCache>
                <c:formatCode>0.00%</c:formatCode>
                <c:ptCount val="5"/>
                <c:pt idx="0">
                  <c:v>0.43938596491228071</c:v>
                </c:pt>
                <c:pt idx="1">
                  <c:v>2.252352564869654E-2</c:v>
                </c:pt>
                <c:pt idx="2">
                  <c:v>0.14636983295139883</c:v>
                </c:pt>
                <c:pt idx="3">
                  <c:v>3.4807384423898635E-2</c:v>
                </c:pt>
                <c:pt idx="4">
                  <c:v>0.35691329206372535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08-44D2-972D-C189CF54AB7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CELKOVÉ DAŇOVÉ BŘEMENO ČR</a:t>
            </a:r>
            <a:endParaRPr lang="en-US"/>
          </a:p>
        </c:rich>
      </c:tx>
      <c:layout>
        <c:manualLayout>
          <c:xMode val="edge"/>
          <c:yMode val="edge"/>
          <c:x val="0.2125637733397274"/>
          <c:y val="2.1764761246173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9195843882346569"/>
          <c:y val="0.37830946542095933"/>
          <c:w val="0.60128737837043444"/>
          <c:h val="0.53867468550417164"/>
        </c:manualLayout>
      </c:layout>
      <c:doughnutChart>
        <c:varyColors val="1"/>
        <c:ser>
          <c:idx val="0"/>
          <c:order val="0"/>
          <c:tx>
            <c:v>CELKOVÉ DAŇOVÉ BŘEMENO ČR: </c:v>
          </c:tx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7717-4670-A4E8-C441F9BE4BFD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7717-4670-A4E8-C441F9BE4BFD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7717-4670-A4E8-C441F9BE4BFD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7717-4670-A4E8-C441F9BE4BFD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7717-4670-A4E8-C441F9BE4B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Příjmové daně</c:v>
              </c:pt>
              <c:pt idx="1">
                <c:v>Majetkové daně</c:v>
              </c:pt>
              <c:pt idx="2">
                <c:v>Spotřební daně</c:v>
              </c:pt>
              <c:pt idx="3">
                <c:v>Podnikatelské daně</c:v>
              </c:pt>
              <c:pt idx="4">
                <c:v>Zůstatek</c:v>
              </c:pt>
            </c:strLit>
          </c:cat>
          <c:val>
            <c:numRef>
              <c:f>('2020 - VÝSTUPY (M2)'!$E$9,'2020 - VÝSTUPY (M2)'!$E$19,'2020 - VÝSTUPY (M2)'!$E$32,'2020 - VÝSTUPY (M2)'!$E$41,'2020 - VÝSTUPY (M2)'!$F$42)</c:f>
              <c:numCache>
                <c:formatCode>0.00%</c:formatCode>
                <c:ptCount val="5"/>
                <c:pt idx="0">
                  <c:v>0.43938596491228071</c:v>
                </c:pt>
                <c:pt idx="1">
                  <c:v>2.252352564869654E-2</c:v>
                </c:pt>
                <c:pt idx="2">
                  <c:v>0.14636983295139883</c:v>
                </c:pt>
                <c:pt idx="3">
                  <c:v>6.1624148239169937E-2</c:v>
                </c:pt>
                <c:pt idx="4">
                  <c:v>0.33009652824845404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717-4670-A4E8-C441F9BE4BF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78440</xdr:colOff>
      <xdr:row>17</xdr:row>
      <xdr:rowOff>123827</xdr:rowOff>
    </xdr:from>
    <xdr:to>
      <xdr:col>6</xdr:col>
      <xdr:colOff>3268438</xdr:colOff>
      <xdr:row>37</xdr:row>
      <xdr:rowOff>46694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C943F0-3EF1-409B-AADD-B0788EBE29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75266</xdr:colOff>
      <xdr:row>17</xdr:row>
      <xdr:rowOff>126440</xdr:rowOff>
    </xdr:from>
    <xdr:to>
      <xdr:col>6</xdr:col>
      <xdr:colOff>3271614</xdr:colOff>
      <xdr:row>37</xdr:row>
      <xdr:rowOff>49307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D45153-A922-43E6-924D-0DD745588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elkové daňové břemeno - bar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37777"/>
      </a:accent1>
      <a:accent2>
        <a:srgbClr val="E7672D"/>
      </a:accent2>
      <a:accent3>
        <a:srgbClr val="F28E2A"/>
      </a:accent3>
      <a:accent4>
        <a:srgbClr val="FFC92F"/>
      </a:accent4>
      <a:accent5>
        <a:srgbClr val="D9D9D9"/>
      </a:accent5>
      <a:accent6>
        <a:srgbClr val="000000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B30"/>
  <sheetViews>
    <sheetView tabSelected="1" workbookViewId="0">
      <selection activeCell="C19" sqref="C19"/>
    </sheetView>
  </sheetViews>
  <sheetFormatPr defaultColWidth="8.73046875" defaultRowHeight="14.25" x14ac:dyDescent="0.45"/>
  <cols>
    <col min="1" max="1" width="24.59765625" style="25" customWidth="1"/>
    <col min="2" max="2" width="141.86328125" style="25" customWidth="1"/>
    <col min="3" max="16384" width="8.73046875" style="25"/>
  </cols>
  <sheetData>
    <row r="1" spans="1:2" ht="58.5" customHeight="1" x14ac:dyDescent="0.45">
      <c r="A1" s="70" t="s">
        <v>65</v>
      </c>
      <c r="B1" s="71"/>
    </row>
    <row r="2" spans="1:2" ht="5.45" customHeight="1" x14ac:dyDescent="0.45">
      <c r="A2" s="26"/>
      <c r="B2" s="27"/>
    </row>
    <row r="3" spans="1:2" x14ac:dyDescent="0.45">
      <c r="A3" s="28" t="s">
        <v>47</v>
      </c>
      <c r="B3" s="29" t="s">
        <v>55</v>
      </c>
    </row>
    <row r="4" spans="1:2" ht="5.45" customHeight="1" x14ac:dyDescent="0.45">
      <c r="A4" s="26"/>
      <c r="B4" s="27"/>
    </row>
    <row r="5" spans="1:2" ht="14.45" customHeight="1" x14ac:dyDescent="0.45">
      <c r="A5" s="28" t="s">
        <v>56</v>
      </c>
      <c r="B5" s="29" t="s">
        <v>57</v>
      </c>
    </row>
    <row r="6" spans="1:2" ht="14.45" customHeight="1" x14ac:dyDescent="0.45">
      <c r="A6" s="28" t="s">
        <v>58</v>
      </c>
      <c r="B6" s="29" t="s">
        <v>72</v>
      </c>
    </row>
    <row r="7" spans="1:2" ht="5.45" customHeight="1" x14ac:dyDescent="0.45">
      <c r="A7" s="26"/>
      <c r="B7" s="27"/>
    </row>
    <row r="8" spans="1:2" ht="14.45" customHeight="1" x14ac:dyDescent="0.45">
      <c r="A8" s="28" t="s">
        <v>53</v>
      </c>
      <c r="B8" s="30" t="s">
        <v>67</v>
      </c>
    </row>
    <row r="9" spans="1:2" ht="14.45" customHeight="1" x14ac:dyDescent="0.45">
      <c r="A9" s="28" t="s">
        <v>52</v>
      </c>
      <c r="B9" s="31" t="s">
        <v>54</v>
      </c>
    </row>
    <row r="10" spans="1:2" ht="14.45" customHeight="1" x14ac:dyDescent="0.45">
      <c r="A10" s="38"/>
      <c r="B10" s="31"/>
    </row>
    <row r="11" spans="1:2" ht="5.45" customHeight="1" x14ac:dyDescent="0.45">
      <c r="A11" s="26"/>
      <c r="B11" s="27"/>
    </row>
    <row r="12" spans="1:2" x14ac:dyDescent="0.45">
      <c r="A12" s="69" t="s">
        <v>48</v>
      </c>
      <c r="B12" s="29" t="s">
        <v>68</v>
      </c>
    </row>
    <row r="13" spans="1:2" ht="14.1" customHeight="1" x14ac:dyDescent="0.45">
      <c r="A13" s="69"/>
      <c r="B13" s="29" t="s">
        <v>61</v>
      </c>
    </row>
    <row r="14" spans="1:2" ht="14.1" customHeight="1" x14ac:dyDescent="0.45">
      <c r="A14" s="69"/>
      <c r="B14" s="29" t="s">
        <v>62</v>
      </c>
    </row>
    <row r="15" spans="1:2" ht="14.1" customHeight="1" x14ac:dyDescent="0.45">
      <c r="A15" s="69"/>
      <c r="B15" s="29" t="s">
        <v>63</v>
      </c>
    </row>
    <row r="16" spans="1:2" x14ac:dyDescent="0.45">
      <c r="A16" s="69"/>
      <c r="B16" s="29" t="s">
        <v>64</v>
      </c>
    </row>
    <row r="17" spans="1:2" x14ac:dyDescent="0.45">
      <c r="A17" s="69"/>
      <c r="B17" s="29" t="s">
        <v>66</v>
      </c>
    </row>
    <row r="18" spans="1:2" ht="5.45" customHeight="1" x14ac:dyDescent="0.45">
      <c r="A18" s="26"/>
      <c r="B18" s="27"/>
    </row>
    <row r="19" spans="1:2" x14ac:dyDescent="0.45">
      <c r="A19" s="35" t="s">
        <v>49</v>
      </c>
      <c r="B19" s="36" t="s">
        <v>51</v>
      </c>
    </row>
    <row r="20" spans="1:2" ht="42.75" x14ac:dyDescent="0.45">
      <c r="A20" s="32" t="s">
        <v>50</v>
      </c>
      <c r="B20" s="29" t="s">
        <v>69</v>
      </c>
    </row>
    <row r="21" spans="1:2" ht="5.45" customHeight="1" x14ac:dyDescent="0.45">
      <c r="A21" s="26"/>
      <c r="B21" s="27"/>
    </row>
    <row r="22" spans="1:2" ht="42.75" x14ac:dyDescent="0.45">
      <c r="A22" s="33" t="s">
        <v>59</v>
      </c>
      <c r="B22" s="34" t="s">
        <v>60</v>
      </c>
    </row>
    <row r="30" spans="1:2" x14ac:dyDescent="0.45">
      <c r="B30" s="37"/>
    </row>
  </sheetData>
  <mergeCells count="2">
    <mergeCell ref="A12:A17"/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80000"/>
  </sheetPr>
  <dimension ref="A1:M42"/>
  <sheetViews>
    <sheetView zoomScale="85" zoomScaleNormal="85" workbookViewId="0">
      <selection activeCell="G18" sqref="G18"/>
    </sheetView>
  </sheetViews>
  <sheetFormatPr defaultColWidth="8.73046875" defaultRowHeight="14.25" x14ac:dyDescent="0.45"/>
  <cols>
    <col min="1" max="1" width="50.86328125" style="19" customWidth="1"/>
    <col min="2" max="2" width="17.86328125" style="19" customWidth="1"/>
    <col min="3" max="3" width="18.86328125" style="19" customWidth="1"/>
    <col min="4" max="4" width="11.1328125" style="19" customWidth="1"/>
    <col min="5" max="5" width="13.86328125" style="19" customWidth="1"/>
    <col min="6" max="6" width="16" style="19" customWidth="1"/>
    <col min="7" max="7" width="47.73046875" style="6" customWidth="1"/>
    <col min="8" max="16384" width="8.73046875" style="19"/>
  </cols>
  <sheetData>
    <row r="1" spans="1:13" s="14" customFormat="1" ht="45" customHeight="1" x14ac:dyDescent="0.45">
      <c r="A1" s="15" t="s">
        <v>36</v>
      </c>
    </row>
    <row r="2" spans="1:13" s="7" customFormat="1" ht="6" customHeight="1" x14ac:dyDescent="0.45">
      <c r="G2" s="8"/>
    </row>
    <row r="4" spans="1:13" s="63" customFormat="1" ht="33" customHeight="1" x14ac:dyDescent="0.45">
      <c r="A4" s="60" t="s">
        <v>0</v>
      </c>
      <c r="B4" s="61" t="s">
        <v>1</v>
      </c>
      <c r="C4" s="61" t="s">
        <v>40</v>
      </c>
      <c r="D4" s="61" t="s">
        <v>37</v>
      </c>
      <c r="E4" s="61" t="s">
        <v>2</v>
      </c>
      <c r="F4" s="61" t="s">
        <v>38</v>
      </c>
      <c r="G4" s="62"/>
    </row>
    <row r="5" spans="1:13" ht="15.75" x14ac:dyDescent="0.5">
      <c r="F5" s="67">
        <v>45600</v>
      </c>
      <c r="G5" s="68" t="s">
        <v>30</v>
      </c>
    </row>
    <row r="6" spans="1:13" x14ac:dyDescent="0.45">
      <c r="A6" s="2" t="s">
        <v>3</v>
      </c>
      <c r="B6" s="9" t="s">
        <v>32</v>
      </c>
      <c r="C6" s="23">
        <v>0.23390350877192984</v>
      </c>
      <c r="D6" s="39">
        <v>10666</v>
      </c>
      <c r="E6" s="18">
        <v>0.23390350877192984</v>
      </c>
      <c r="F6" s="16">
        <v>34934</v>
      </c>
    </row>
    <row r="7" spans="1:13" x14ac:dyDescent="0.45">
      <c r="A7" s="2" t="s">
        <v>4</v>
      </c>
      <c r="B7" s="9" t="s">
        <v>32</v>
      </c>
      <c r="C7" s="23">
        <v>0.10087719298245613</v>
      </c>
      <c r="D7" s="39">
        <v>4600</v>
      </c>
      <c r="E7" s="18">
        <v>0.10087719298245613</v>
      </c>
      <c r="F7" s="16">
        <v>30334</v>
      </c>
    </row>
    <row r="8" spans="1:13" x14ac:dyDescent="0.45">
      <c r="A8" s="2" t="s">
        <v>5</v>
      </c>
      <c r="B8" s="9" t="s">
        <v>32</v>
      </c>
      <c r="C8" s="23">
        <v>0.10460526315789474</v>
      </c>
      <c r="D8" s="39">
        <v>4770</v>
      </c>
      <c r="E8" s="18">
        <v>0.10460526315789474</v>
      </c>
      <c r="F8" s="16">
        <v>25564</v>
      </c>
    </row>
    <row r="9" spans="1:13" x14ac:dyDescent="0.45">
      <c r="A9" s="1"/>
      <c r="B9" s="10"/>
      <c r="C9" s="24"/>
      <c r="E9" s="66">
        <v>0.43938596491228071</v>
      </c>
      <c r="F9" s="16"/>
    </row>
    <row r="10" spans="1:13" x14ac:dyDescent="0.45">
      <c r="A10" s="3" t="s">
        <v>6</v>
      </c>
      <c r="B10" s="11" t="s">
        <v>33</v>
      </c>
      <c r="C10" s="40">
        <v>5.8235046699225811E-3</v>
      </c>
      <c r="D10" s="41">
        <v>265.55181294846972</v>
      </c>
      <c r="E10" s="20">
        <v>5.8235046699225811E-3</v>
      </c>
      <c r="F10" s="16">
        <v>25298.44818705153</v>
      </c>
      <c r="G10" s="72" t="s">
        <v>45</v>
      </c>
    </row>
    <row r="11" spans="1:13" x14ac:dyDescent="0.45">
      <c r="A11" s="3" t="s">
        <v>7</v>
      </c>
      <c r="B11" s="11" t="s">
        <v>33</v>
      </c>
      <c r="C11" s="42">
        <v>1257.6954051504438</v>
      </c>
      <c r="D11" s="41">
        <v>104.80795042920364</v>
      </c>
      <c r="E11" s="20">
        <v>2.2984199655527115E-3</v>
      </c>
      <c r="F11" s="16">
        <v>25193.640236622326</v>
      </c>
      <c r="G11" s="72"/>
    </row>
    <row r="12" spans="1:13" x14ac:dyDescent="0.45">
      <c r="A12" s="3" t="s">
        <v>41</v>
      </c>
      <c r="B12" s="11" t="s">
        <v>33</v>
      </c>
      <c r="C12" s="43">
        <v>0.04</v>
      </c>
      <c r="D12" s="41">
        <v>132.71839868250416</v>
      </c>
      <c r="E12" s="20">
        <v>2.9104911991777228E-3</v>
      </c>
      <c r="F12" s="16">
        <v>25060.921837939823</v>
      </c>
      <c r="G12" s="73">
        <f>(F5-F41)/F5</f>
        <v>0.64308670793627465</v>
      </c>
    </row>
    <row r="13" spans="1:13" x14ac:dyDescent="0.45">
      <c r="A13" s="3" t="s">
        <v>42</v>
      </c>
      <c r="B13" s="11" t="s">
        <v>33</v>
      </c>
      <c r="C13" s="44">
        <v>871.76136363636363</v>
      </c>
      <c r="D13" s="41">
        <v>17.564522674320003</v>
      </c>
      <c r="E13" s="20">
        <v>3.8518690075263164E-4</v>
      </c>
      <c r="F13" s="16">
        <v>25043.357315265501</v>
      </c>
      <c r="G13" s="73"/>
      <c r="K13" s="17"/>
      <c r="L13" s="17"/>
      <c r="M13" s="17"/>
    </row>
    <row r="14" spans="1:13" x14ac:dyDescent="0.45">
      <c r="A14" s="3" t="s">
        <v>8</v>
      </c>
      <c r="B14" s="11" t="s">
        <v>33</v>
      </c>
      <c r="C14" s="45">
        <v>2160</v>
      </c>
      <c r="D14" s="41">
        <v>180</v>
      </c>
      <c r="E14" s="20">
        <v>3.9473684210526317E-3</v>
      </c>
      <c r="F14" s="16">
        <v>24863.357315265501</v>
      </c>
      <c r="K14" s="17"/>
      <c r="L14" s="17"/>
      <c r="M14" s="17"/>
    </row>
    <row r="15" spans="1:13" x14ac:dyDescent="0.45">
      <c r="A15" s="3" t="s">
        <v>9</v>
      </c>
      <c r="B15" s="11" t="s">
        <v>33</v>
      </c>
      <c r="C15" s="44">
        <v>3150</v>
      </c>
      <c r="D15" s="41">
        <v>180.83367953023955</v>
      </c>
      <c r="E15" s="20">
        <v>3.9656508668912179E-3</v>
      </c>
      <c r="F15" s="16">
        <v>24682.523635735262</v>
      </c>
      <c r="K15" s="17"/>
      <c r="L15" s="17"/>
      <c r="M15" s="17"/>
    </row>
    <row r="16" spans="1:13" x14ac:dyDescent="0.45">
      <c r="A16" s="3" t="s">
        <v>10</v>
      </c>
      <c r="B16" s="11" t="s">
        <v>33</v>
      </c>
      <c r="C16" s="46" t="s">
        <v>39</v>
      </c>
      <c r="D16" s="41">
        <v>71.035714285714292</v>
      </c>
      <c r="E16" s="20">
        <v>1.5578007518796994E-3</v>
      </c>
      <c r="F16" s="16">
        <v>24611.487921449549</v>
      </c>
      <c r="K16" s="17"/>
      <c r="L16" s="17"/>
      <c r="M16" s="17"/>
    </row>
    <row r="17" spans="1:13" x14ac:dyDescent="0.45">
      <c r="A17" s="3" t="s">
        <v>11</v>
      </c>
      <c r="B17" s="11" t="s">
        <v>33</v>
      </c>
      <c r="C17" s="44">
        <v>675</v>
      </c>
      <c r="D17" s="41">
        <v>53.819547479237961</v>
      </c>
      <c r="E17" s="20">
        <v>1.180253234193815E-3</v>
      </c>
      <c r="F17" s="16">
        <v>24557.668373970311</v>
      </c>
      <c r="K17" s="17"/>
      <c r="L17" s="17"/>
      <c r="M17" s="17"/>
    </row>
    <row r="18" spans="1:13" x14ac:dyDescent="0.45">
      <c r="A18" s="3" t="s">
        <v>12</v>
      </c>
      <c r="B18" s="11" t="s">
        <v>33</v>
      </c>
      <c r="C18" s="43">
        <v>0.1</v>
      </c>
      <c r="D18" s="41">
        <v>20.741143550873041</v>
      </c>
      <c r="E18" s="20">
        <v>4.5484963927353158E-4</v>
      </c>
      <c r="F18" s="16">
        <v>24536.927230419438</v>
      </c>
      <c r="K18" s="17"/>
      <c r="L18" s="17"/>
      <c r="M18" s="17"/>
    </row>
    <row r="19" spans="1:13" x14ac:dyDescent="0.45">
      <c r="A19" s="1"/>
      <c r="B19" s="10"/>
      <c r="C19" s="24"/>
      <c r="E19" s="65">
        <v>2.252352564869654E-2</v>
      </c>
      <c r="F19" s="16"/>
    </row>
    <row r="20" spans="1:13" x14ac:dyDescent="0.45">
      <c r="A20" s="5" t="s">
        <v>13</v>
      </c>
      <c r="B20" s="12" t="s">
        <v>34</v>
      </c>
      <c r="C20" s="47">
        <v>0.18</v>
      </c>
      <c r="D20" s="48">
        <v>4416.6469014754985</v>
      </c>
      <c r="E20" s="21">
        <v>9.6856291699024086E-2</v>
      </c>
      <c r="F20" s="16">
        <v>20120.28032894394</v>
      </c>
    </row>
    <row r="21" spans="1:13" x14ac:dyDescent="0.45">
      <c r="A21" s="5" t="s">
        <v>14</v>
      </c>
      <c r="B21" s="12" t="s">
        <v>34</v>
      </c>
      <c r="C21" s="49" t="s">
        <v>39</v>
      </c>
      <c r="D21" s="50">
        <v>19.945619098598335</v>
      </c>
      <c r="E21" s="21">
        <v>4.374039276008407E-4</v>
      </c>
      <c r="F21" s="16">
        <v>20100.334709845341</v>
      </c>
    </row>
    <row r="22" spans="1:13" x14ac:dyDescent="0.45">
      <c r="A22" s="5" t="s">
        <v>43</v>
      </c>
      <c r="B22" s="12" t="s">
        <v>34</v>
      </c>
      <c r="C22" s="49" t="s">
        <v>39</v>
      </c>
      <c r="D22" s="50">
        <v>135.20728252248108</v>
      </c>
      <c r="E22" s="21">
        <v>2.965071985142129E-3</v>
      </c>
      <c r="F22" s="16">
        <v>19965.127427322859</v>
      </c>
    </row>
    <row r="23" spans="1:13" x14ac:dyDescent="0.45">
      <c r="A23" s="5" t="s">
        <v>44</v>
      </c>
      <c r="B23" s="12" t="s">
        <v>34</v>
      </c>
      <c r="C23" s="49" t="s">
        <v>39</v>
      </c>
      <c r="D23" s="50">
        <v>518.52957553558542</v>
      </c>
      <c r="E23" s="21">
        <v>1.1371262621394417E-2</v>
      </c>
      <c r="F23" s="16">
        <v>19446.597851787275</v>
      </c>
    </row>
    <row r="24" spans="1:13" x14ac:dyDescent="0.45">
      <c r="A24" s="5" t="s">
        <v>18</v>
      </c>
      <c r="B24" s="12" t="s">
        <v>34</v>
      </c>
      <c r="C24" s="49" t="s">
        <v>39</v>
      </c>
      <c r="D24" s="50">
        <v>806.9462858510384</v>
      </c>
      <c r="E24" s="21">
        <v>1.7696190479189439E-2</v>
      </c>
      <c r="F24" s="16">
        <v>18639.651565936238</v>
      </c>
    </row>
    <row r="25" spans="1:13" x14ac:dyDescent="0.45">
      <c r="A25" s="5" t="s">
        <v>15</v>
      </c>
      <c r="B25" s="12" t="s">
        <v>34</v>
      </c>
      <c r="C25" s="51" t="s">
        <v>73</v>
      </c>
      <c r="D25" s="50">
        <v>3.6524332802707828</v>
      </c>
      <c r="E25" s="21">
        <v>8.0097221058569794E-5</v>
      </c>
      <c r="F25" s="16">
        <v>18635.999132655968</v>
      </c>
    </row>
    <row r="26" spans="1:13" x14ac:dyDescent="0.45">
      <c r="A26" s="5" t="s">
        <v>16</v>
      </c>
      <c r="B26" s="12" t="s">
        <v>34</v>
      </c>
      <c r="C26" s="47">
        <v>0.54</v>
      </c>
      <c r="D26" s="52">
        <v>300.52388448110838</v>
      </c>
      <c r="E26" s="21">
        <v>6.5904360631822015E-3</v>
      </c>
      <c r="F26" s="16">
        <v>18335.475248174858</v>
      </c>
    </row>
    <row r="27" spans="1:13" x14ac:dyDescent="0.45">
      <c r="A27" s="5" t="s">
        <v>17</v>
      </c>
      <c r="B27" s="12" t="s">
        <v>34</v>
      </c>
      <c r="C27" s="47">
        <v>0.25</v>
      </c>
      <c r="D27" s="50">
        <v>36.333673693198691</v>
      </c>
      <c r="E27" s="21">
        <v>7.9679108976312915E-4</v>
      </c>
      <c r="F27" s="16">
        <v>18299.141574481659</v>
      </c>
    </row>
    <row r="28" spans="1:13" ht="14.25" customHeight="1" x14ac:dyDescent="0.45">
      <c r="A28" s="5" t="s">
        <v>19</v>
      </c>
      <c r="B28" s="12" t="s">
        <v>34</v>
      </c>
      <c r="C28" s="51" t="s">
        <v>74</v>
      </c>
      <c r="D28" s="50">
        <v>282.71119412669225</v>
      </c>
      <c r="E28" s="21">
        <v>6.1998068887432513E-3</v>
      </c>
      <c r="F28" s="16">
        <v>18016.430380354966</v>
      </c>
    </row>
    <row r="29" spans="1:13" x14ac:dyDescent="0.45">
      <c r="A29" s="5" t="s">
        <v>20</v>
      </c>
      <c r="B29" s="12" t="s">
        <v>34</v>
      </c>
      <c r="C29" s="51" t="s">
        <v>70</v>
      </c>
      <c r="D29" s="50">
        <v>96.938967594052656</v>
      </c>
      <c r="E29" s="21">
        <v>2.1258545525011546E-3</v>
      </c>
      <c r="F29" s="16">
        <v>17919.491412760915</v>
      </c>
    </row>
    <row r="30" spans="1:13" x14ac:dyDescent="0.45">
      <c r="A30" s="5" t="s">
        <v>21</v>
      </c>
      <c r="B30" s="12" t="s">
        <v>34</v>
      </c>
      <c r="C30" s="51">
        <v>1500</v>
      </c>
      <c r="D30" s="50">
        <v>51.277785752191562</v>
      </c>
      <c r="E30" s="21">
        <v>1.1245128454427974E-3</v>
      </c>
      <c r="F30" s="16">
        <v>17868.213627008725</v>
      </c>
    </row>
    <row r="31" spans="1:13" x14ac:dyDescent="0.45">
      <c r="A31" s="5" t="s">
        <v>22</v>
      </c>
      <c r="B31" s="12" t="s">
        <v>34</v>
      </c>
      <c r="C31" s="51" t="s">
        <v>71</v>
      </c>
      <c r="D31" s="50">
        <v>5.7507791730701596</v>
      </c>
      <c r="E31" s="21">
        <v>1.2611357835680176E-4</v>
      </c>
      <c r="F31" s="16">
        <v>17862.462847835654</v>
      </c>
    </row>
    <row r="32" spans="1:13" x14ac:dyDescent="0.45">
      <c r="A32" s="1"/>
      <c r="B32" s="10"/>
      <c r="C32" s="24"/>
      <c r="E32" s="65">
        <v>0.14636983295139883</v>
      </c>
      <c r="F32" s="16"/>
    </row>
    <row r="33" spans="1:7" x14ac:dyDescent="0.45">
      <c r="A33" s="4" t="s">
        <v>23</v>
      </c>
      <c r="B33" s="13" t="s">
        <v>35</v>
      </c>
      <c r="C33" s="53">
        <v>1.9149634253267625E-3</v>
      </c>
      <c r="D33" s="54">
        <v>34.205963039863398</v>
      </c>
      <c r="E33" s="22">
        <v>7.5013076841805694E-4</v>
      </c>
      <c r="F33" s="16">
        <v>17828.256884795792</v>
      </c>
    </row>
    <row r="34" spans="1:7" x14ac:dyDescent="0.45">
      <c r="A34" s="4" t="s">
        <v>24</v>
      </c>
      <c r="B34" s="13" t="s">
        <v>35</v>
      </c>
      <c r="C34" s="53">
        <v>4.651553662692244E-4</v>
      </c>
      <c r="D34" s="54">
        <v>8.3088204484554069</v>
      </c>
      <c r="E34" s="22">
        <v>1.822109747468291E-4</v>
      </c>
      <c r="F34" s="16">
        <v>17819.948064347336</v>
      </c>
    </row>
    <row r="35" spans="1:7" x14ac:dyDescent="0.45">
      <c r="A35" s="4" t="s">
        <v>25</v>
      </c>
      <c r="B35" s="13" t="s">
        <v>35</v>
      </c>
      <c r="C35" s="53">
        <v>2.7780642458841012E-2</v>
      </c>
      <c r="D35" s="54">
        <v>496.23069381005331</v>
      </c>
      <c r="E35" s="22">
        <v>1.0882252057238011E-2</v>
      </c>
      <c r="F35" s="16">
        <v>17323.717370537284</v>
      </c>
    </row>
    <row r="36" spans="1:7" x14ac:dyDescent="0.45">
      <c r="A36" s="4" t="s">
        <v>26</v>
      </c>
      <c r="B36" s="13" t="s">
        <v>35</v>
      </c>
      <c r="C36" s="53">
        <v>4.0165796706421916E-4</v>
      </c>
      <c r="D36" s="54">
        <v>7.1746005142218117</v>
      </c>
      <c r="E36" s="22">
        <v>1.5733773057503974E-4</v>
      </c>
      <c r="F36" s="16">
        <v>17316.542770023061</v>
      </c>
    </row>
    <row r="37" spans="1:7" x14ac:dyDescent="0.45">
      <c r="A37" s="4" t="s">
        <v>27</v>
      </c>
      <c r="B37" s="13" t="s">
        <v>35</v>
      </c>
      <c r="C37" s="53">
        <v>3.2881866288457335E-3</v>
      </c>
      <c r="D37" s="54">
        <v>58.735111494506882</v>
      </c>
      <c r="E37" s="22">
        <v>1.2880506906690105E-3</v>
      </c>
      <c r="F37" s="16">
        <v>17257.807658528553</v>
      </c>
    </row>
    <row r="38" spans="1:7" x14ac:dyDescent="0.45">
      <c r="A38" s="4" t="s">
        <v>46</v>
      </c>
      <c r="B38" s="13" t="s">
        <v>35</v>
      </c>
      <c r="C38" s="53">
        <v>1.0425386939240394E-4</v>
      </c>
      <c r="D38" s="54">
        <v>1.8622308687649261</v>
      </c>
      <c r="E38" s="22">
        <v>4.0838396244844869E-5</v>
      </c>
      <c r="F38" s="16">
        <v>17255.945427659786</v>
      </c>
    </row>
    <row r="39" spans="1:7" x14ac:dyDescent="0.45">
      <c r="A39" s="4" t="s">
        <v>28</v>
      </c>
      <c r="B39" s="13" t="s">
        <v>35</v>
      </c>
      <c r="C39" s="53">
        <v>3.0272015900060637E-3</v>
      </c>
      <c r="D39" s="54">
        <v>54.073275934392335</v>
      </c>
      <c r="E39" s="22">
        <v>1.1858174547015863E-3</v>
      </c>
      <c r="F39" s="16">
        <v>17201.872151725394</v>
      </c>
    </row>
    <row r="40" spans="1:7" x14ac:dyDescent="0.45">
      <c r="A40" s="4" t="s">
        <v>29</v>
      </c>
      <c r="B40" s="13" t="s">
        <v>35</v>
      </c>
      <c r="C40" s="53">
        <v>5.1875603130046348E-2</v>
      </c>
      <c r="D40" s="54">
        <v>926.62603361951983</v>
      </c>
      <c r="E40" s="22">
        <v>2.032074635130526E-2</v>
      </c>
      <c r="F40" s="16">
        <v>16275.246118105875</v>
      </c>
    </row>
    <row r="41" spans="1:7" ht="15.75" x14ac:dyDescent="0.5">
      <c r="E41" s="64">
        <v>3.4807384423898635E-2</v>
      </c>
      <c r="F41" s="67">
        <v>16275.246118105875</v>
      </c>
      <c r="G41" s="68" t="s">
        <v>31</v>
      </c>
    </row>
    <row r="42" spans="1:7" x14ac:dyDescent="0.45">
      <c r="F42" s="64">
        <v>0.35691329206372535</v>
      </c>
    </row>
  </sheetData>
  <mergeCells count="2">
    <mergeCell ref="G10:G11"/>
    <mergeCell ref="G12:G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80000"/>
  </sheetPr>
  <dimension ref="A1:M42"/>
  <sheetViews>
    <sheetView zoomScale="85" zoomScaleNormal="85" workbookViewId="0">
      <selection activeCell="A28" sqref="A28"/>
    </sheetView>
  </sheetViews>
  <sheetFormatPr defaultRowHeight="14.25" x14ac:dyDescent="0.45"/>
  <cols>
    <col min="1" max="1" width="50.86328125" customWidth="1"/>
    <col min="2" max="2" width="17.86328125" customWidth="1"/>
    <col min="3" max="3" width="18.86328125" customWidth="1"/>
    <col min="4" max="4" width="11.1328125" customWidth="1"/>
    <col min="5" max="5" width="13.86328125" customWidth="1"/>
    <col min="6" max="6" width="16" customWidth="1"/>
    <col min="7" max="7" width="47.73046875" style="6" customWidth="1"/>
  </cols>
  <sheetData>
    <row r="1" spans="1:13" s="14" customFormat="1" ht="45" customHeight="1" x14ac:dyDescent="0.45">
      <c r="A1" s="15" t="s">
        <v>36</v>
      </c>
    </row>
    <row r="2" spans="1:13" s="7" customFormat="1" ht="6" customHeight="1" x14ac:dyDescent="0.45">
      <c r="G2" s="8"/>
    </row>
    <row r="4" spans="1:13" s="63" customFormat="1" ht="33" customHeight="1" x14ac:dyDescent="0.45">
      <c r="A4" s="60" t="s">
        <v>0</v>
      </c>
      <c r="B4" s="61" t="s">
        <v>1</v>
      </c>
      <c r="C4" s="61" t="s">
        <v>40</v>
      </c>
      <c r="D4" s="61" t="s">
        <v>37</v>
      </c>
      <c r="E4" s="61" t="s">
        <v>2</v>
      </c>
      <c r="F4" s="61" t="s">
        <v>38</v>
      </c>
      <c r="G4" s="62"/>
    </row>
    <row r="5" spans="1:13" ht="15.75" x14ac:dyDescent="0.5">
      <c r="A5" s="19"/>
      <c r="B5" s="19"/>
      <c r="C5" s="19"/>
      <c r="D5" s="19"/>
      <c r="E5" s="19"/>
      <c r="F5" s="67">
        <v>45600</v>
      </c>
      <c r="G5" s="68" t="s">
        <v>30</v>
      </c>
    </row>
    <row r="6" spans="1:13" x14ac:dyDescent="0.45">
      <c r="A6" s="2" t="s">
        <v>3</v>
      </c>
      <c r="B6" s="9" t="s">
        <v>32</v>
      </c>
      <c r="C6" s="23">
        <v>0.23390350877192984</v>
      </c>
      <c r="D6" s="39">
        <v>10666</v>
      </c>
      <c r="E6" s="18">
        <v>0.23390350877192984</v>
      </c>
      <c r="F6" s="16">
        <v>34934</v>
      </c>
    </row>
    <row r="7" spans="1:13" x14ac:dyDescent="0.45">
      <c r="A7" s="2" t="s">
        <v>4</v>
      </c>
      <c r="B7" s="9" t="s">
        <v>32</v>
      </c>
      <c r="C7" s="23">
        <v>0.10087719298245613</v>
      </c>
      <c r="D7" s="39">
        <v>4600</v>
      </c>
      <c r="E7" s="18">
        <v>0.10087719298245613</v>
      </c>
      <c r="F7" s="16">
        <v>30334</v>
      </c>
    </row>
    <row r="8" spans="1:13" x14ac:dyDescent="0.45">
      <c r="A8" s="2" t="s">
        <v>5</v>
      </c>
      <c r="B8" s="9" t="s">
        <v>32</v>
      </c>
      <c r="C8" s="23">
        <v>0.10460526315789474</v>
      </c>
      <c r="D8" s="39">
        <v>4770</v>
      </c>
      <c r="E8" s="18">
        <v>0.10460526315789474</v>
      </c>
      <c r="F8" s="16">
        <v>25564</v>
      </c>
    </row>
    <row r="9" spans="1:13" x14ac:dyDescent="0.45">
      <c r="A9" s="1"/>
      <c r="B9" s="10"/>
      <c r="C9" s="24"/>
      <c r="D9" s="19"/>
      <c r="E9" s="66">
        <v>0.43938596491228071</v>
      </c>
      <c r="F9" s="16"/>
    </row>
    <row r="10" spans="1:13" x14ac:dyDescent="0.45">
      <c r="A10" s="3" t="s">
        <v>6</v>
      </c>
      <c r="B10" s="11" t="s">
        <v>33</v>
      </c>
      <c r="C10" s="40">
        <v>5.8235046699225811E-3</v>
      </c>
      <c r="D10" s="41">
        <v>265.55181294846972</v>
      </c>
      <c r="E10" s="20">
        <v>5.8235046699225811E-3</v>
      </c>
      <c r="F10" s="16">
        <v>25298.44818705153</v>
      </c>
      <c r="G10" s="72" t="s">
        <v>45</v>
      </c>
    </row>
    <row r="11" spans="1:13" x14ac:dyDescent="0.45">
      <c r="A11" s="3" t="s">
        <v>7</v>
      </c>
      <c r="B11" s="11" t="s">
        <v>33</v>
      </c>
      <c r="C11" s="42">
        <v>1257.6954051504438</v>
      </c>
      <c r="D11" s="41">
        <v>104.80795042920364</v>
      </c>
      <c r="E11" s="20">
        <v>2.2984199655527115E-3</v>
      </c>
      <c r="F11" s="16">
        <v>25193.640236622326</v>
      </c>
      <c r="G11" s="72"/>
    </row>
    <row r="12" spans="1:13" x14ac:dyDescent="0.45">
      <c r="A12" s="3" t="s">
        <v>41</v>
      </c>
      <c r="B12" s="11" t="s">
        <v>33</v>
      </c>
      <c r="C12" s="43">
        <v>0.04</v>
      </c>
      <c r="D12" s="41">
        <v>132.71839868250416</v>
      </c>
      <c r="E12" s="20">
        <v>2.9104911991777228E-3</v>
      </c>
      <c r="F12" s="16">
        <v>25060.921837939823</v>
      </c>
      <c r="G12" s="73">
        <f>(F5-F41)/F5</f>
        <v>0.66990347175154608</v>
      </c>
    </row>
    <row r="13" spans="1:13" x14ac:dyDescent="0.45">
      <c r="A13" s="3" t="s">
        <v>42</v>
      </c>
      <c r="B13" s="11" t="s">
        <v>33</v>
      </c>
      <c r="C13" s="44">
        <v>832.98701298701303</v>
      </c>
      <c r="D13" s="41">
        <v>17.564522674320003</v>
      </c>
      <c r="E13" s="20">
        <v>3.8518690075263164E-4</v>
      </c>
      <c r="F13" s="16">
        <v>25043.357315265501</v>
      </c>
      <c r="G13" s="73"/>
      <c r="K13" s="17"/>
      <c r="L13" s="17"/>
      <c r="M13" s="17"/>
    </row>
    <row r="14" spans="1:13" x14ac:dyDescent="0.45">
      <c r="A14" s="3" t="s">
        <v>8</v>
      </c>
      <c r="B14" s="11" t="s">
        <v>33</v>
      </c>
      <c r="C14" s="45">
        <v>2160</v>
      </c>
      <c r="D14" s="41">
        <v>180</v>
      </c>
      <c r="E14" s="20">
        <v>3.9473684210526317E-3</v>
      </c>
      <c r="F14" s="16">
        <v>24863.357315265501</v>
      </c>
      <c r="K14" s="17"/>
      <c r="L14" s="17"/>
      <c r="M14" s="17"/>
    </row>
    <row r="15" spans="1:13" x14ac:dyDescent="0.45">
      <c r="A15" s="3" t="s">
        <v>9</v>
      </c>
      <c r="B15" s="11" t="s">
        <v>33</v>
      </c>
      <c r="C15" s="44">
        <v>3150</v>
      </c>
      <c r="D15" s="41">
        <v>180.83367953023955</v>
      </c>
      <c r="E15" s="20">
        <v>3.9656508668912179E-3</v>
      </c>
      <c r="F15" s="16">
        <v>24682.523635735262</v>
      </c>
      <c r="K15" s="17"/>
      <c r="L15" s="17"/>
      <c r="M15" s="17"/>
    </row>
    <row r="16" spans="1:13" x14ac:dyDescent="0.45">
      <c r="A16" s="3" t="s">
        <v>10</v>
      </c>
      <c r="B16" s="11" t="s">
        <v>33</v>
      </c>
      <c r="C16" s="46" t="s">
        <v>39</v>
      </c>
      <c r="D16" s="41">
        <v>71.035714285714292</v>
      </c>
      <c r="E16" s="20">
        <v>1.5578007518796994E-3</v>
      </c>
      <c r="F16" s="16">
        <v>24611.487921449549</v>
      </c>
      <c r="K16" s="17"/>
      <c r="L16" s="17"/>
      <c r="M16" s="17"/>
    </row>
    <row r="17" spans="1:13" x14ac:dyDescent="0.45">
      <c r="A17" s="3" t="s">
        <v>11</v>
      </c>
      <c r="B17" s="11" t="s">
        <v>33</v>
      </c>
      <c r="C17" s="44">
        <v>937.5</v>
      </c>
      <c r="D17" s="41">
        <v>53.819547479237961</v>
      </c>
      <c r="E17" s="20">
        <v>1.180253234193815E-3</v>
      </c>
      <c r="F17" s="16">
        <v>24557.668373970311</v>
      </c>
      <c r="K17" s="17"/>
      <c r="L17" s="17"/>
      <c r="M17" s="17"/>
    </row>
    <row r="18" spans="1:13" x14ac:dyDescent="0.45">
      <c r="A18" s="3" t="s">
        <v>12</v>
      </c>
      <c r="B18" s="11" t="s">
        <v>33</v>
      </c>
      <c r="C18" s="43">
        <v>0.1</v>
      </c>
      <c r="D18" s="41">
        <v>20.741143550873041</v>
      </c>
      <c r="E18" s="20">
        <v>4.5484963927353158E-4</v>
      </c>
      <c r="F18" s="16">
        <v>24536.927230419438</v>
      </c>
      <c r="K18" s="17"/>
      <c r="L18" s="17"/>
      <c r="M18" s="17"/>
    </row>
    <row r="19" spans="1:13" x14ac:dyDescent="0.45">
      <c r="A19" s="1"/>
      <c r="B19" s="10"/>
      <c r="C19" s="24"/>
      <c r="D19" s="19"/>
      <c r="E19" s="65">
        <v>2.252352564869654E-2</v>
      </c>
      <c r="F19" s="16"/>
    </row>
    <row r="20" spans="1:13" x14ac:dyDescent="0.45">
      <c r="A20" s="5" t="s">
        <v>13</v>
      </c>
      <c r="B20" s="12" t="s">
        <v>34</v>
      </c>
      <c r="C20" s="47">
        <v>0.18</v>
      </c>
      <c r="D20" s="48">
        <v>4416.6469014754985</v>
      </c>
      <c r="E20" s="21">
        <v>9.6856291699024086E-2</v>
      </c>
      <c r="F20" s="16">
        <v>20120.28032894394</v>
      </c>
      <c r="G20" s="72"/>
    </row>
    <row r="21" spans="1:13" x14ac:dyDescent="0.45">
      <c r="A21" s="5" t="s">
        <v>14</v>
      </c>
      <c r="B21" s="12" t="s">
        <v>34</v>
      </c>
      <c r="C21" s="49" t="s">
        <v>39</v>
      </c>
      <c r="D21" s="50">
        <v>19.945619098598335</v>
      </c>
      <c r="E21" s="21">
        <v>4.374039276008407E-4</v>
      </c>
      <c r="F21" s="16">
        <v>20100.334709845341</v>
      </c>
      <c r="G21" s="72"/>
    </row>
    <row r="22" spans="1:13" x14ac:dyDescent="0.45">
      <c r="A22" s="5" t="s">
        <v>43</v>
      </c>
      <c r="B22" s="12" t="s">
        <v>34</v>
      </c>
      <c r="C22" s="49" t="s">
        <v>39</v>
      </c>
      <c r="D22" s="50">
        <v>135.20728252248108</v>
      </c>
      <c r="E22" s="21">
        <v>2.965071985142129E-3</v>
      </c>
      <c r="F22" s="16">
        <v>19965.127427322859</v>
      </c>
      <c r="G22" s="73"/>
    </row>
    <row r="23" spans="1:13" x14ac:dyDescent="0.45">
      <c r="A23" s="5" t="s">
        <v>44</v>
      </c>
      <c r="B23" s="12" t="s">
        <v>34</v>
      </c>
      <c r="C23" s="49" t="s">
        <v>39</v>
      </c>
      <c r="D23" s="50">
        <v>518.52957553558542</v>
      </c>
      <c r="E23" s="21">
        <v>1.1371262621394417E-2</v>
      </c>
      <c r="F23" s="16">
        <v>19446.597851787275</v>
      </c>
      <c r="G23" s="73"/>
    </row>
    <row r="24" spans="1:13" x14ac:dyDescent="0.45">
      <c r="A24" s="5" t="s">
        <v>18</v>
      </c>
      <c r="B24" s="12" t="s">
        <v>34</v>
      </c>
      <c r="C24" s="49" t="s">
        <v>39</v>
      </c>
      <c r="D24" s="50">
        <v>806.9462858510384</v>
      </c>
      <c r="E24" s="21">
        <v>1.7696190479189439E-2</v>
      </c>
      <c r="F24" s="16">
        <v>18639.651565936238</v>
      </c>
    </row>
    <row r="25" spans="1:13" x14ac:dyDescent="0.45">
      <c r="A25" s="5" t="s">
        <v>15</v>
      </c>
      <c r="B25" s="12" t="s">
        <v>34</v>
      </c>
      <c r="C25" s="51" t="s">
        <v>75</v>
      </c>
      <c r="D25" s="50">
        <v>3.6524332802707828</v>
      </c>
      <c r="E25" s="21">
        <v>8.0097221058569794E-5</v>
      </c>
      <c r="F25" s="16">
        <v>18635.999132655968</v>
      </c>
    </row>
    <row r="26" spans="1:13" x14ac:dyDescent="0.45">
      <c r="A26" s="5" t="s">
        <v>16</v>
      </c>
      <c r="B26" s="12" t="s">
        <v>34</v>
      </c>
      <c r="C26" s="47">
        <v>0.54</v>
      </c>
      <c r="D26" s="52">
        <v>300.52388448110838</v>
      </c>
      <c r="E26" s="21">
        <v>6.5904360631822015E-3</v>
      </c>
      <c r="F26" s="16">
        <v>18335.475248174858</v>
      </c>
    </row>
    <row r="27" spans="1:13" x14ac:dyDescent="0.45">
      <c r="A27" s="5" t="s">
        <v>17</v>
      </c>
      <c r="B27" s="12" t="s">
        <v>34</v>
      </c>
      <c r="C27" s="47">
        <v>0.25</v>
      </c>
      <c r="D27" s="50">
        <v>36.333673693198691</v>
      </c>
      <c r="E27" s="21">
        <v>7.9679108976312915E-4</v>
      </c>
      <c r="F27" s="16">
        <v>18299.141574481659</v>
      </c>
    </row>
    <row r="28" spans="1:13" ht="14.25" customHeight="1" x14ac:dyDescent="0.45">
      <c r="A28" s="5" t="s">
        <v>19</v>
      </c>
      <c r="B28" s="12" t="s">
        <v>34</v>
      </c>
      <c r="C28" s="51" t="s">
        <v>76</v>
      </c>
      <c r="D28" s="50">
        <v>282.71119412669225</v>
      </c>
      <c r="E28" s="21">
        <v>6.1998068887432513E-3</v>
      </c>
      <c r="F28" s="16">
        <v>18016.430380354966</v>
      </c>
    </row>
    <row r="29" spans="1:13" x14ac:dyDescent="0.45">
      <c r="A29" s="5" t="s">
        <v>20</v>
      </c>
      <c r="B29" s="12" t="s">
        <v>34</v>
      </c>
      <c r="C29" s="51" t="s">
        <v>70</v>
      </c>
      <c r="D29" s="50">
        <v>96.938967594052656</v>
      </c>
      <c r="E29" s="21">
        <v>2.1258545525011546E-3</v>
      </c>
      <c r="F29" s="16">
        <v>17919.491412760915</v>
      </c>
    </row>
    <row r="30" spans="1:13" x14ac:dyDescent="0.45">
      <c r="A30" s="5" t="s">
        <v>21</v>
      </c>
      <c r="B30" s="12" t="s">
        <v>34</v>
      </c>
      <c r="C30" s="51">
        <v>1500</v>
      </c>
      <c r="D30" s="50">
        <v>51.277785752191562</v>
      </c>
      <c r="E30" s="21">
        <v>1.1245128454427974E-3</v>
      </c>
      <c r="F30" s="16">
        <v>17868.213627008725</v>
      </c>
    </row>
    <row r="31" spans="1:13" x14ac:dyDescent="0.45">
      <c r="A31" s="5" t="s">
        <v>22</v>
      </c>
      <c r="B31" s="12" t="s">
        <v>34</v>
      </c>
      <c r="C31" s="51" t="s">
        <v>71</v>
      </c>
      <c r="D31" s="50">
        <v>5.7507791730701596</v>
      </c>
      <c r="E31" s="21">
        <v>1.2611357835680176E-4</v>
      </c>
      <c r="F31" s="16">
        <v>17862.462847835654</v>
      </c>
    </row>
    <row r="32" spans="1:13" x14ac:dyDescent="0.45">
      <c r="A32" s="1"/>
      <c r="B32" s="10"/>
      <c r="C32" s="24"/>
      <c r="D32" s="19"/>
      <c r="E32" s="65">
        <v>0.14636983295139883</v>
      </c>
      <c r="F32" s="16"/>
    </row>
    <row r="33" spans="1:7" x14ac:dyDescent="0.45">
      <c r="A33" s="4" t="s">
        <v>23</v>
      </c>
      <c r="B33" s="13" t="s">
        <v>35</v>
      </c>
      <c r="C33" s="55" t="s">
        <v>39</v>
      </c>
      <c r="D33" s="56">
        <v>50.527063351804543</v>
      </c>
      <c r="E33" s="22">
        <v>1.1080496349079943E-3</v>
      </c>
      <c r="F33" s="16">
        <v>17811.935784483849</v>
      </c>
    </row>
    <row r="34" spans="1:7" x14ac:dyDescent="0.45">
      <c r="A34" s="4" t="s">
        <v>24</v>
      </c>
      <c r="B34" s="13" t="s">
        <v>35</v>
      </c>
      <c r="C34" s="57" t="s">
        <v>75</v>
      </c>
      <c r="D34" s="56">
        <v>10.957299840812347</v>
      </c>
      <c r="E34" s="22">
        <v>2.4029166317570937E-4</v>
      </c>
      <c r="F34" s="16">
        <v>17800.978484643038</v>
      </c>
    </row>
    <row r="35" spans="1:7" x14ac:dyDescent="0.45">
      <c r="A35" s="4" t="s">
        <v>25</v>
      </c>
      <c r="B35" s="13" t="s">
        <v>35</v>
      </c>
      <c r="C35" s="53">
        <v>0.54</v>
      </c>
      <c r="D35" s="58">
        <v>901.57165344332498</v>
      </c>
      <c r="E35" s="22">
        <v>1.9771308189546602E-2</v>
      </c>
      <c r="F35" s="16">
        <v>16899.406831199711</v>
      </c>
    </row>
    <row r="36" spans="1:7" x14ac:dyDescent="0.45">
      <c r="A36" s="4" t="s">
        <v>26</v>
      </c>
      <c r="B36" s="13" t="s">
        <v>35</v>
      </c>
      <c r="C36" s="55" t="s">
        <v>39</v>
      </c>
      <c r="D36" s="56">
        <v>12.615388599792418</v>
      </c>
      <c r="E36" s="22">
        <v>2.7665325876737756E-4</v>
      </c>
      <c r="F36" s="16">
        <v>16886.791442599919</v>
      </c>
    </row>
    <row r="37" spans="1:7" x14ac:dyDescent="0.45">
      <c r="A37" s="4" t="s">
        <v>27</v>
      </c>
      <c r="B37" s="13" t="s">
        <v>35</v>
      </c>
      <c r="C37" s="53">
        <v>0.25</v>
      </c>
      <c r="D37" s="56">
        <v>106.71228572884341</v>
      </c>
      <c r="E37" s="22">
        <v>2.3401817045798994E-3</v>
      </c>
      <c r="F37" s="16">
        <v>16780.079156871074</v>
      </c>
    </row>
    <row r="38" spans="1:7" s="19" customFormat="1" x14ac:dyDescent="0.45">
      <c r="A38" s="4" t="s">
        <v>46</v>
      </c>
      <c r="B38" s="13" t="s">
        <v>35</v>
      </c>
      <c r="C38" s="55" t="s">
        <v>39</v>
      </c>
      <c r="D38" s="56">
        <v>3.2744354233284731</v>
      </c>
      <c r="E38" s="22">
        <v>7.1807794371238451E-5</v>
      </c>
      <c r="F38" s="16">
        <v>16776.804721447745</v>
      </c>
      <c r="G38" s="6"/>
    </row>
    <row r="39" spans="1:7" x14ac:dyDescent="0.45">
      <c r="A39" s="4" t="s">
        <v>28</v>
      </c>
      <c r="B39" s="13" t="s">
        <v>35</v>
      </c>
      <c r="C39" s="55" t="s">
        <v>39</v>
      </c>
      <c r="D39" s="56">
        <v>95.079215549906095</v>
      </c>
      <c r="E39" s="22">
        <v>2.0850705164453089E-3</v>
      </c>
      <c r="F39" s="16">
        <v>16681.725505897837</v>
      </c>
    </row>
    <row r="40" spans="1:7" x14ac:dyDescent="0.45">
      <c r="A40" s="4" t="s">
        <v>29</v>
      </c>
      <c r="B40" s="13" t="s">
        <v>35</v>
      </c>
      <c r="C40" s="59">
        <v>0.19</v>
      </c>
      <c r="D40" s="56">
        <v>1629.323817768337</v>
      </c>
      <c r="E40" s="22">
        <v>3.5730785477375814E-2</v>
      </c>
      <c r="F40" s="16">
        <v>15052.401688129499</v>
      </c>
    </row>
    <row r="41" spans="1:7" ht="15.75" x14ac:dyDescent="0.5">
      <c r="E41" s="64">
        <v>6.1624148239169937E-2</v>
      </c>
      <c r="F41" s="67">
        <v>15052.401688129499</v>
      </c>
      <c r="G41" s="68" t="s">
        <v>31</v>
      </c>
    </row>
    <row r="42" spans="1:7" x14ac:dyDescent="0.45">
      <c r="F42" s="64">
        <v>0.33009652824845404</v>
      </c>
    </row>
  </sheetData>
  <mergeCells count="4">
    <mergeCell ref="G20:G21"/>
    <mergeCell ref="G22:G23"/>
    <mergeCell ref="G10:G11"/>
    <mergeCell ref="G12:G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Úvodní strana</vt:lpstr>
      <vt:lpstr>2020 - VÝSTUPY</vt:lpstr>
      <vt:lpstr>2020 - VÝSTUPY (M2)</vt:lpstr>
    </vt:vector>
  </TitlesOfParts>
  <Company>The Boston Consulting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Fencl, Hynek</dc:creator>
  <cp:lastModifiedBy>Martin Pánek</cp:lastModifiedBy>
  <cp:lastPrinted>2019-08-29T08:27:26Z</cp:lastPrinted>
  <dcterms:created xsi:type="dcterms:W3CDTF">2019-08-14T14:15:00Z</dcterms:created>
  <dcterms:modified xsi:type="dcterms:W3CDTF">2020-09-07T19:08:31Z</dcterms:modified>
</cp:coreProperties>
</file>