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-105" yWindow="-105" windowWidth="19425" windowHeight="10425" tabRatio="630"/>
  </bookViews>
  <sheets>
    <sheet name="Úvodní strana" sheetId="6" r:id="rId1"/>
    <sheet name="2022 - VÝSTUPY" sheetId="5" r:id="rId2"/>
    <sheet name="2022 - VÝSTUPY (M2)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2" i="5" l="1"/>
</calcChain>
</file>

<file path=xl/sharedStrings.xml><?xml version="1.0" encoding="utf-8"?>
<sst xmlns="http://schemas.openxmlformats.org/spreadsheetml/2006/main" count="197" uniqueCount="76">
  <si>
    <t>Daň</t>
  </si>
  <si>
    <t>Ekon. char. daně</t>
  </si>
  <si>
    <t>Podíl na mzdě</t>
  </si>
  <si>
    <t>Sociální pojištění</t>
  </si>
  <si>
    <t>Zdravotní pojištění</t>
  </si>
  <si>
    <t>Daň z příjmů fyzických osob</t>
  </si>
  <si>
    <t>Daň z příjmů vybíraná srážkou</t>
  </si>
  <si>
    <t>Daň z nemovitosti</t>
  </si>
  <si>
    <t>Koncesionářský poplatek ČT a ČRo</t>
  </si>
  <si>
    <t>Povinné ručení</t>
  </si>
  <si>
    <t>Poplatek za komunální odpad</t>
  </si>
  <si>
    <t>STK, emisní kontrola</t>
  </si>
  <si>
    <t>Odvod z elektřiny ze slunečního záření</t>
  </si>
  <si>
    <t>Daň z přidané hodnoty</t>
  </si>
  <si>
    <t>Správní poplatky</t>
  </si>
  <si>
    <t>Daň z elektřiny (domácnosti)</t>
  </si>
  <si>
    <t>Distribuční a jiné poplatky za elektřinu (domácnosti)</t>
  </si>
  <si>
    <t>Distribuční a jiné poplatky za zemní plyn (domácnosti)</t>
  </si>
  <si>
    <t>Spotřební daň z pohonných hmot</t>
  </si>
  <si>
    <t>Vodné a stočné</t>
  </si>
  <si>
    <t>Daň z hazardu</t>
  </si>
  <si>
    <t>Dálniční známka</t>
  </si>
  <si>
    <t>Ekologická daň</t>
  </si>
  <si>
    <t>Silniční daň</t>
  </si>
  <si>
    <t>Daň z elektřiny (v podnikání)</t>
  </si>
  <si>
    <t>Distribuční a jiné poplatky za elektřinu (v podnikání)</t>
  </si>
  <si>
    <t>Daň ze zemního plynu</t>
  </si>
  <si>
    <t>Distribuční a jiné poplatky za zemní plyn (v podnikání)</t>
  </si>
  <si>
    <t>Elektronický výběr mýta</t>
  </si>
  <si>
    <t>Daň z příjmů právnických osob</t>
  </si>
  <si>
    <t>zůstatek po odečtení všech daní a poplatků</t>
  </si>
  <si>
    <t>příjmová</t>
  </si>
  <si>
    <t>majetková</t>
  </si>
  <si>
    <t>spotřební</t>
  </si>
  <si>
    <t>podnikatelská</t>
  </si>
  <si>
    <t>VÝSTUPY</t>
  </si>
  <si>
    <t>Úbytek Kč</t>
  </si>
  <si>
    <t>Zůstatek Kč</t>
  </si>
  <si>
    <t>různé</t>
  </si>
  <si>
    <t>Efekt. sazba zdanění (% nebo Kč)</t>
  </si>
  <si>
    <t>Daň z nabytí nemovitosti</t>
  </si>
  <si>
    <t>Poplatek za psa</t>
  </si>
  <si>
    <t>Spotřební daň z alkoholu</t>
  </si>
  <si>
    <t>Spotřební daň z tabáku</t>
  </si>
  <si>
    <t>Celková míra zdanění</t>
  </si>
  <si>
    <t>Daň z pevných paliv</t>
  </si>
  <si>
    <t>Cíl:</t>
  </si>
  <si>
    <t>Předpoklady:</t>
  </si>
  <si>
    <t>Metoda výpočtu 1:</t>
  </si>
  <si>
    <t>Metoda výpočtu 2 (M2):</t>
  </si>
  <si>
    <t>Podnikatelské daně jsou vypočítávány na základě celkového inkasa, nebo průměrné ceny a celkové spotřeby produktů. Částka je poté dělena mezi dospělou populaci.</t>
  </si>
  <si>
    <t>Autor:</t>
  </si>
  <si>
    <t>Vlastník:</t>
  </si>
  <si>
    <t>Jan Mošovský</t>
  </si>
  <si>
    <t>Tento model slouží k vypočítání celkové daňové zátěže zaměstnanců v ČR.</t>
  </si>
  <si>
    <t>Verze:</t>
  </si>
  <si>
    <t>v1.0</t>
  </si>
  <si>
    <t>Aktualizováno k datu:</t>
  </si>
  <si>
    <t>Upozornění:</t>
  </si>
  <si>
    <t>Z důvodu jak nedokonalé dostupnosti a nepřesnosti dat, tak metogologické různorodosti nelze výsledky plynoucí z tohoto modelu považovat za přesné, nýbrž pouze ilustrativní. Vzhledem k možným metodologickým odlišnostem také nelze výsledky plynoucí z tohoto modelu plně srovnávat s výsledky jiných zemí/států - výsledná srovnání mohou být opět pouze přibližná a ilustrativní.</t>
  </si>
  <si>
    <t xml:space="preserve">• O této osobě uvažujeme jako o bezdětné a svobodné pro účely daně z příjmů. </t>
  </si>
  <si>
    <t xml:space="preserve">• Pro účely příslušných daní a poplatků není specifikováno, zda tato osoba vlastní např. automobil nebo psa - částka je upravena o míru jejich vlastnictví v ČR. </t>
  </si>
  <si>
    <t xml:space="preserve">• Modelová osoba si nespoří - zbytek příjmů po odečtení příjmových a majetkových daní je použit na spotřebu. </t>
  </si>
  <si>
    <t>• Modelová osoba nemá žádné postranní výdělky - veškeré příjmy podléhají standardním daňovým pravidlům a procesům.</t>
  </si>
  <si>
    <t>CELKOVÉ DAŇOVÉ BŘEMENO</t>
  </si>
  <si>
    <t>• Není specifikováno, kde v rámci ČR má tato osoba bydliště. Daně a poplatky s regionálními odlišnostmi jsou pro ČR zprůměrovány.</t>
  </si>
  <si>
    <t xml:space="preserve">• V modelu se počítá se zaměstnancem pobírajícím průměrnou mzdu v ČR. </t>
  </si>
  <si>
    <r>
      <t xml:space="preserve">Podnikatelské daně jsou vypočítávány na základě celkového inkasa, nebo průměrné ceny a celkové spotřeby produktů. Částka je poté dělena hrubým soukromým domácím produktem (HDP minus výdaje veřejného sektoru). Výsledné procento je odečteno od zůstatku průměrné mzdy po odečtení všech příjmových, majetkových a spotřebních daní. </t>
    </r>
    <r>
      <rPr>
        <i/>
        <sz val="11"/>
        <color theme="1"/>
        <rFont val="Calibri"/>
        <family val="2"/>
        <scheme val="minor"/>
      </rPr>
      <t>Tato metoda je převzata z výpočtů celkového daňového břemena pro Slovensko vypracovaných Konzervatívnym Inštitútom M.R.Štefánika.</t>
    </r>
  </si>
  <si>
    <t>průměrná superhrubá mzda*</t>
  </si>
  <si>
    <t>*hrubá mzda a pojištění placené zaměstnavatelem</t>
  </si>
  <si>
    <r>
      <rPr>
        <b/>
        <sz val="11"/>
        <color theme="1"/>
        <rFont val="Calibri"/>
        <family val="2"/>
        <scheme val="minor"/>
      </rPr>
      <t>Liberální institut,</t>
    </r>
    <r>
      <rPr>
        <sz val="11"/>
        <color theme="1"/>
        <rFont val="Calibri"/>
        <family val="2"/>
        <charset val="238"/>
        <scheme val="minor"/>
      </rPr>
      <t xml:space="preserve"> Jungmannova 15, 110 00 Praha 1, IČO: 14 892 171, DIČ: CZ14892171, </t>
    </r>
    <r>
      <rPr>
        <u/>
        <sz val="11"/>
        <color theme="1"/>
        <rFont val="Calibri"/>
        <family val="2"/>
        <scheme val="minor"/>
      </rPr>
      <t>libinst.cz</t>
    </r>
  </si>
  <si>
    <t>23 % / 35 %</t>
  </si>
  <si>
    <t>3000/5000/10002</t>
  </si>
  <si>
    <t>13.8.2022</t>
  </si>
  <si>
    <t>28.3/MWh</t>
  </si>
  <si>
    <t>97.53/m3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</si>
</sst>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9"/>
      <name val="Arial CE"/>
      <charset val="238"/>
    </font>
    <font>
      <sz val="10"/>
      <name val="Arial CE"/>
      <charset val="238"/>
    </font>
  </fonts>
  <fills count="50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EA9999"/>
        <bgColor rgb="FFEA9999"/>
      </patternFill>
    </fill>
    <fill>
      <patternFill patternType="solid">
        <fgColor rgb="FFEE956B"/>
        <bgColor rgb="FFEE956B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800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EE956B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</borders>
  <cellStyleXfs count="59">
    <xf numFmtId="0" fontId="0" fillId="0" borderId="0"/>
    <xf numFmtId="0" fontId="10" fillId="0" borderId="0" applyNumberFormat="0" applyFill="0" applyBorder="0" applyAlignment="0" applyProtection="0"/>
    <xf numFmtId="10" fontId="11" fillId="0" borderId="0" applyFont="0" applyFill="0" applyBorder="0" applyAlignment="0" applyProtection="0"/>
    <xf numFmtId="3" fontId="11" fillId="16" borderId="2"/>
    <xf numFmtId="3" fontId="11" fillId="14" borderId="2"/>
    <xf numFmtId="3" fontId="11" fillId="15" borderId="2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6" applyNumberFormat="0" applyAlignment="0" applyProtection="0"/>
    <xf numFmtId="0" fontId="21" fillId="21" borderId="7" applyNumberFormat="0" applyAlignment="0" applyProtection="0"/>
    <xf numFmtId="0" fontId="22" fillId="21" borderId="6" applyNumberFormat="0" applyAlignment="0" applyProtection="0"/>
    <xf numFmtId="0" fontId="23" fillId="0" borderId="8" applyNumberFormat="0" applyFill="0" applyAlignment="0" applyProtection="0"/>
    <xf numFmtId="0" fontId="3" fillId="22" borderId="9" applyNumberFormat="0" applyAlignment="0" applyProtection="0"/>
    <xf numFmtId="0" fontId="24" fillId="0" borderId="0" applyNumberFormat="0" applyFill="0" applyBorder="0" applyAlignment="0" applyProtection="0"/>
    <xf numFmtId="0" fontId="11" fillId="23" borderId="10" applyNumberFormat="0" applyFont="0" applyAlignment="0" applyProtection="0"/>
    <xf numFmtId="0" fontId="25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26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26" fillId="47" borderId="0" applyNumberFormat="0" applyBorder="0" applyAlignment="0" applyProtection="0"/>
    <xf numFmtId="3" fontId="12" fillId="0" borderId="0"/>
    <xf numFmtId="0" fontId="35" fillId="0" borderId="0"/>
    <xf numFmtId="0" fontId="36" fillId="0" borderId="0"/>
    <xf numFmtId="0" fontId="5" fillId="0" borderId="0"/>
    <xf numFmtId="0" fontId="11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/>
    <xf numFmtId="0" fontId="5" fillId="3" borderId="0" xfId="0" applyFont="1" applyFill="1" applyAlignment="1"/>
    <xf numFmtId="0" fontId="5" fillId="4" borderId="0" xfId="0" applyFont="1" applyFill="1" applyAlignment="1"/>
    <xf numFmtId="0" fontId="5" fillId="5" borderId="0" xfId="0" applyFont="1" applyFill="1" applyAlignment="1"/>
    <xf numFmtId="0" fontId="5" fillId="6" borderId="0" xfId="0" applyFont="1" applyFill="1" applyAlignment="1"/>
    <xf numFmtId="0" fontId="0" fillId="0" borderId="0" xfId="0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3" fontId="0" fillId="7" borderId="0" xfId="0" applyNumberFormat="1" applyFill="1"/>
    <xf numFmtId="0" fontId="0" fillId="0" borderId="0" xfId="0" applyFill="1" applyBorder="1"/>
    <xf numFmtId="10" fontId="0" fillId="10" borderId="0" xfId="2" applyFont="1" applyFill="1"/>
    <xf numFmtId="0" fontId="0" fillId="0" borderId="0" xfId="0"/>
    <xf numFmtId="10" fontId="0" fillId="11" borderId="0" xfId="2" applyFont="1" applyFill="1"/>
    <xf numFmtId="10" fontId="0" fillId="12" borderId="0" xfId="2" applyFont="1" applyFill="1"/>
    <xf numFmtId="10" fontId="0" fillId="13" borderId="0" xfId="2" applyFont="1" applyFill="1"/>
    <xf numFmtId="10" fontId="0" fillId="10" borderId="0" xfId="2" applyFont="1" applyFill="1" applyAlignment="1">
      <alignment horizontal="right"/>
    </xf>
    <xf numFmtId="0" fontId="0" fillId="0" borderId="0" xfId="0" applyAlignment="1">
      <alignment horizontal="right"/>
    </xf>
    <xf numFmtId="0" fontId="0" fillId="49" borderId="0" xfId="0" applyFill="1" applyAlignment="1">
      <alignment wrapText="1"/>
    </xf>
    <xf numFmtId="0" fontId="28" fillId="15" borderId="14" xfId="0" applyFont="1" applyFill="1" applyBorder="1" applyAlignment="1">
      <alignment wrapText="1"/>
    </xf>
    <xf numFmtId="0" fontId="0" fillId="15" borderId="15" xfId="0" applyFill="1" applyBorder="1" applyAlignment="1">
      <alignment wrapText="1"/>
    </xf>
    <xf numFmtId="0" fontId="28" fillId="49" borderId="14" xfId="0" applyFont="1" applyFill="1" applyBorder="1" applyAlignment="1">
      <alignment wrapText="1"/>
    </xf>
    <xf numFmtId="0" fontId="0" fillId="49" borderId="15" xfId="0" applyFill="1" applyBorder="1" applyAlignment="1">
      <alignment wrapText="1"/>
    </xf>
    <xf numFmtId="0" fontId="28" fillId="49" borderId="15" xfId="0" applyFont="1" applyFill="1" applyBorder="1" applyAlignment="1">
      <alignment wrapText="1"/>
    </xf>
    <xf numFmtId="0" fontId="28" fillId="49" borderId="14" xfId="0" applyFont="1" applyFill="1" applyBorder="1" applyAlignment="1">
      <alignment vertical="top" wrapText="1"/>
    </xf>
    <xf numFmtId="0" fontId="28" fillId="49" borderId="16" xfId="0" applyFont="1" applyFill="1" applyBorder="1" applyAlignment="1">
      <alignment horizontal="left" vertical="top" wrapText="1"/>
    </xf>
    <xf numFmtId="0" fontId="31" fillId="49" borderId="17" xfId="0" applyFont="1" applyFill="1" applyBorder="1" applyAlignment="1">
      <alignment wrapText="1"/>
    </xf>
    <xf numFmtId="0" fontId="28" fillId="49" borderId="18" xfId="0" applyFont="1" applyFill="1" applyBorder="1" applyAlignment="1">
      <alignment wrapText="1"/>
    </xf>
    <xf numFmtId="0" fontId="0" fillId="49" borderId="19" xfId="0" applyFill="1" applyBorder="1" applyAlignment="1">
      <alignment wrapText="1"/>
    </xf>
    <xf numFmtId="0" fontId="0" fillId="49" borderId="0" xfId="0" applyFill="1" applyBorder="1" applyAlignment="1">
      <alignment wrapText="1"/>
    </xf>
    <xf numFmtId="0" fontId="28" fillId="49" borderId="14" xfId="0" applyFont="1" applyFill="1" applyBorder="1" applyAlignment="1">
      <alignment horizontal="left" vertical="top" wrapText="1"/>
    </xf>
    <xf numFmtId="3" fontId="11" fillId="10" borderId="0" xfId="5" applyFill="1" applyBorder="1"/>
    <xf numFmtId="10" fontId="0" fillId="11" borderId="0" xfId="2" applyFont="1" applyFill="1" applyBorder="1" applyAlignment="1">
      <alignment horizontal="right"/>
    </xf>
    <xf numFmtId="3" fontId="11" fillId="11" borderId="0" xfId="5" applyFill="1" applyBorder="1"/>
    <xf numFmtId="1" fontId="0" fillId="11" borderId="0" xfId="0" applyNumberFormat="1" applyFill="1" applyBorder="1" applyAlignment="1">
      <alignment horizontal="right"/>
    </xf>
    <xf numFmtId="10" fontId="11" fillId="11" borderId="0" xfId="2" applyFill="1" applyBorder="1"/>
    <xf numFmtId="3" fontId="11" fillId="11" borderId="0" xfId="5" applyFill="1" applyBorder="1" applyAlignment="1">
      <alignment horizontal="right"/>
    </xf>
    <xf numFmtId="3" fontId="0" fillId="11" borderId="0" xfId="0" applyNumberFormat="1" applyFill="1" applyBorder="1" applyAlignment="1">
      <alignment horizontal="right"/>
    </xf>
    <xf numFmtId="0" fontId="0" fillId="11" borderId="0" xfId="0" applyFill="1" applyBorder="1" applyAlignment="1">
      <alignment horizontal="right"/>
    </xf>
    <xf numFmtId="10" fontId="11" fillId="12" borderId="0" xfId="2" applyFill="1" applyBorder="1"/>
    <xf numFmtId="1" fontId="0" fillId="12" borderId="0" xfId="0" applyNumberFormat="1" applyFill="1" applyBorder="1"/>
    <xf numFmtId="0" fontId="0" fillId="12" borderId="0" xfId="0" applyFill="1" applyBorder="1" applyAlignment="1">
      <alignment horizontal="right"/>
    </xf>
    <xf numFmtId="3" fontId="11" fillId="12" borderId="0" xfId="5" applyFill="1" applyBorder="1"/>
    <xf numFmtId="3" fontId="11" fillId="12" borderId="0" xfId="5" applyFill="1" applyBorder="1" applyAlignment="1">
      <alignment horizontal="right"/>
    </xf>
    <xf numFmtId="3" fontId="0" fillId="12" borderId="0" xfId="0" applyNumberFormat="1" applyFill="1" applyBorder="1"/>
    <xf numFmtId="10" fontId="11" fillId="13" borderId="0" xfId="2" applyFill="1" applyBorder="1"/>
    <xf numFmtId="3" fontId="2" fillId="13" borderId="0" xfId="51" applyFont="1" applyFill="1" applyBorder="1"/>
    <xf numFmtId="0" fontId="0" fillId="13" borderId="0" xfId="0" applyFill="1" applyBorder="1" applyAlignment="1">
      <alignment horizontal="right"/>
    </xf>
    <xf numFmtId="3" fontId="11" fillId="13" borderId="0" xfId="5" applyFill="1" applyBorder="1"/>
    <xf numFmtId="3" fontId="11" fillId="13" borderId="0" xfId="5" applyFill="1" applyBorder="1" applyAlignment="1">
      <alignment horizontal="right"/>
    </xf>
    <xf numFmtId="3" fontId="0" fillId="13" borderId="0" xfId="0" applyNumberFormat="1" applyFill="1" applyBorder="1"/>
    <xf numFmtId="9" fontId="0" fillId="13" borderId="0" xfId="0" applyNumberFormat="1" applyFill="1" applyBorder="1"/>
    <xf numFmtId="0" fontId="27" fillId="2" borderId="1" xfId="0" applyFont="1" applyFill="1" applyBorder="1" applyAlignment="1">
      <alignment vertical="top" wrapTex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10" fontId="33" fillId="0" borderId="0" xfId="0" applyNumberFormat="1" applyFont="1"/>
    <xf numFmtId="10" fontId="33" fillId="0" borderId="0" xfId="2" applyFont="1" applyFill="1"/>
    <xf numFmtId="10" fontId="33" fillId="0" borderId="0" xfId="2" applyFont="1"/>
    <xf numFmtId="3" fontId="34" fillId="7" borderId="0" xfId="0" applyNumberFormat="1" applyFont="1" applyFill="1"/>
    <xf numFmtId="0" fontId="34" fillId="7" borderId="0" xfId="0" applyFont="1" applyFill="1" applyAlignment="1">
      <alignment horizontal="center"/>
    </xf>
    <xf numFmtId="0" fontId="1" fillId="49" borderId="15" xfId="0" applyFont="1" applyFill="1" applyBorder="1" applyAlignment="1">
      <alignment wrapText="1"/>
    </xf>
    <xf numFmtId="0" fontId="28" fillId="49" borderId="14" xfId="0" applyFont="1" applyFill="1" applyBorder="1" applyAlignment="1">
      <alignment horizontal="left" vertical="top" wrapText="1"/>
    </xf>
    <xf numFmtId="0" fontId="29" fillId="48" borderId="12" xfId="0" applyFont="1" applyFill="1" applyBorder="1" applyAlignment="1">
      <alignment horizontal="left" vertical="center"/>
    </xf>
    <xf numFmtId="0" fontId="29" fillId="48" borderId="13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0" fontId="29" fillId="0" borderId="0" xfId="2" applyFont="1" applyAlignment="1">
      <alignment horizontal="center"/>
    </xf>
  </cellXfs>
  <cellStyles count="59">
    <cellStyle name="20 % – Zvýraznění1" xfId="28" builtinId="30" hidden="1"/>
    <cellStyle name="20 % – Zvýraznění2" xfId="32" builtinId="34" hidden="1"/>
    <cellStyle name="20 % – Zvýraznění3" xfId="36" builtinId="38" hidden="1"/>
    <cellStyle name="20 % – Zvýraznění4" xfId="40" builtinId="42" hidden="1"/>
    <cellStyle name="20 % – Zvýraznění5" xfId="44" builtinId="46" hidden="1"/>
    <cellStyle name="20 % – Zvýraznění6" xfId="48" builtinId="50" hidden="1"/>
    <cellStyle name="40 % – Zvýraznění1" xfId="29" builtinId="31" hidden="1"/>
    <cellStyle name="40 % – Zvýraznění2" xfId="33" builtinId="35" hidden="1"/>
    <cellStyle name="40 % – Zvýraznění3" xfId="37" builtinId="39" hidden="1"/>
    <cellStyle name="40 % – Zvýraznění4" xfId="41" builtinId="43" hidden="1"/>
    <cellStyle name="40 % – Zvýraznění5" xfId="45" builtinId="47" hidden="1"/>
    <cellStyle name="40 % – Zvýraznění6" xfId="49" builtinId="51" hidden="1"/>
    <cellStyle name="60 % – Zvýraznění1" xfId="30" builtinId="32" hidden="1"/>
    <cellStyle name="60 % – Zvýraznění2" xfId="34" builtinId="36" hidden="1"/>
    <cellStyle name="60 % – Zvýraznění3" xfId="38" builtinId="40" hidden="1"/>
    <cellStyle name="60 % – Zvýraznění4" xfId="42" builtinId="44" hidden="1"/>
    <cellStyle name="60 % – Zvýraznění5" xfId="46" builtinId="48" hidden="1"/>
    <cellStyle name="60 % – Zvýraznění6" xfId="50" builtinId="52" hidden="1"/>
    <cellStyle name="Celkem" xfId="26" builtinId="25" hidden="1"/>
    <cellStyle name="Čárka" xfId="6" builtinId="3" hidden="1"/>
    <cellStyle name="Čárky bez des. míst" xfId="7" builtinId="6" hidden="1"/>
    <cellStyle name="From calc" xfId="5"/>
    <cellStyle name="From inputs" xfId="3"/>
    <cellStyle name="Hardcoded" xfId="4"/>
    <cellStyle name="Hypertextový odkaz" xfId="1" builtinId="8" hidden="1"/>
    <cellStyle name="Kontrolní buňka" xfId="22" builtinId="23" hidden="1"/>
    <cellStyle name="Měna" xfId="8" builtinId="4" hidden="1"/>
    <cellStyle name="Měny bez des. míst" xfId="9" builtinId="7" hidden="1"/>
    <cellStyle name="Nadpis 1" xfId="11" builtinId="16" hidden="1"/>
    <cellStyle name="Nadpis 2" xfId="12" builtinId="17" hidden="1"/>
    <cellStyle name="Nadpis 3" xfId="13" builtinId="18" hidden="1"/>
    <cellStyle name="Nadpis 4" xfId="14" builtinId="19" hidden="1"/>
    <cellStyle name="Název" xfId="10" builtinId="15" hidden="1"/>
    <cellStyle name="Neutrální" xfId="17" builtinId="28" hidden="1"/>
    <cellStyle name="Normal 2" xfId="52"/>
    <cellStyle name="Normální" xfId="0" builtinId="0"/>
    <cellStyle name="Normální 2" xfId="53"/>
    <cellStyle name="Normální 2 2" xfId="54"/>
    <cellStyle name="Normální 3" xfId="55"/>
    <cellStyle name="Normální 3 2" xfId="56"/>
    <cellStyle name="Normální 6" xfId="57"/>
    <cellStyle name="Number" xfId="51"/>
    <cellStyle name="Poznámka" xfId="24" builtinId="10" hidden="1"/>
    <cellStyle name="Procenta" xfId="2" builtinId="5" customBuiltin="1"/>
    <cellStyle name="Procenta 2" xfId="58"/>
    <cellStyle name="Propojená buňka" xfId="21" builtinId="24" hidden="1"/>
    <cellStyle name="Správně" xfId="15" builtinId="26" hidden="1"/>
    <cellStyle name="Špatně" xfId="16" builtinId="27" hidden="1"/>
    <cellStyle name="Text upozornění" xfId="23" builtinId="11" hidden="1"/>
    <cellStyle name="Vstup" xfId="18" builtinId="20" hidden="1"/>
    <cellStyle name="Výpočet" xfId="20" builtinId="22" hidden="1"/>
    <cellStyle name="Výstup" xfId="19" builtinId="21" hidden="1"/>
    <cellStyle name="Vysvětlující text" xfId="25" builtinId="53" hidden="1"/>
    <cellStyle name="Zvýraznění 1" xfId="27" builtinId="29" hidden="1"/>
    <cellStyle name="Zvýraznění 2" xfId="31" builtinId="33" hidden="1"/>
    <cellStyle name="Zvýraznění 3" xfId="35" builtinId="37" hidden="1"/>
    <cellStyle name="Zvýraznění 4" xfId="39" builtinId="41" hidden="1"/>
    <cellStyle name="Zvýraznění 5" xfId="43" builtinId="45" hidden="1"/>
    <cellStyle name="Zvýraznění 6" xfId="47" builtinId="49" hidden="1"/>
  </cellStyles>
  <dxfs count="0"/>
  <tableStyles count="0" defaultTableStyle="TableStyleMedium2" defaultPivotStyle="PivotStyleLight16"/>
  <colors>
    <mruColors>
      <color rgb="FFF9CB9C"/>
      <color rgb="FFEE956B"/>
      <color rgb="FFFFE599"/>
      <color rgb="FFEA9999"/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2B6-42DB-936D-8E82A0C93035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9508-44D2-972D-C189CF54AB7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9508-44D2-972D-C189CF54AB7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9508-44D2-972D-C189CF54AB7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9508-44D2-972D-C189CF54AB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('2022 - VÝSTUPY'!$E$9,'2022 - VÝSTUPY'!$E$19,'2022 - VÝSTUPY'!$E$32,'2022 - VÝSTUPY'!$E$41,'2022 - VÝSTUPY'!$F$42)</c:f>
              <c:numCache>
                <c:formatCode>0.00%</c:formatCode>
                <c:ptCount val="5"/>
                <c:pt idx="0">
                  <c:v>0.39653201970443347</c:v>
                </c:pt>
                <c:pt idx="1">
                  <c:v>1.89087052187818E-2</c:v>
                </c:pt>
                <c:pt idx="2">
                  <c:v>0.1529053606323085</c:v>
                </c:pt>
                <c:pt idx="3">
                  <c:v>4.736932545269254E-2</c:v>
                </c:pt>
                <c:pt idx="4">
                  <c:v>0.38428458899178364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8-44D2-972D-C189CF54AB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CELKOVÉ DAŇOVÉ BŘEMENO ČR</a:t>
            </a:r>
            <a:endParaRPr lang="en-US"/>
          </a:p>
        </c:rich>
      </c:tx>
      <c:layout>
        <c:manualLayout>
          <c:xMode val="edge"/>
          <c:yMode val="edge"/>
          <c:x val="0.2125637733397274"/>
          <c:y val="2.1764761246173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9195843882346569"/>
          <c:y val="0.37830946542095933"/>
          <c:w val="0.60128737837043444"/>
          <c:h val="0.53867468550417164"/>
        </c:manualLayout>
      </c:layout>
      <c:doughnutChart>
        <c:varyColors val="1"/>
        <c:ser>
          <c:idx val="0"/>
          <c:order val="0"/>
          <c:tx>
            <c:v>CELKOVÉ DAŇOVÉ BŘEMENO ČR: </c:v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7717-4670-A4E8-C441F9BE4BFD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7717-4670-A4E8-C441F9BE4BF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7717-4670-A4E8-C441F9BE4BF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7717-4670-A4E8-C441F9BE4BF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7717-4670-A4E8-C441F9BE4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Příjmové daně</c:v>
              </c:pt>
              <c:pt idx="1">
                <c:v>Majetkové daně</c:v>
              </c:pt>
              <c:pt idx="2">
                <c:v>Spotřební daně</c:v>
              </c:pt>
              <c:pt idx="3">
                <c:v>Podnikatelské daně</c:v>
              </c:pt>
              <c:pt idx="4">
                <c:v>Zůstatek</c:v>
              </c:pt>
            </c:strLit>
          </c:cat>
          <c:val>
            <c:numRef>
              <c:f>('2022 - VÝSTUPY (M2)'!$E$9,'2022 - VÝSTUPY (M2)'!$E$19,'2022 - VÝSTUPY (M2)'!$E$32,'2022 - VÝSTUPY (M2)'!$E$41,'2022 - VÝSTUPY (M2)'!$F$42)</c:f>
              <c:numCache>
                <c:formatCode>0.00%</c:formatCode>
                <c:ptCount val="5"/>
                <c:pt idx="0">
                  <c:v>0.39653201970443347</c:v>
                </c:pt>
                <c:pt idx="1">
                  <c:v>1.89087052187818E-2</c:v>
                </c:pt>
                <c:pt idx="2">
                  <c:v>0.1529053606323085</c:v>
                </c:pt>
                <c:pt idx="3">
                  <c:v>6.7077631718857542E-2</c:v>
                </c:pt>
                <c:pt idx="4">
                  <c:v>0.36457628272561871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17-4670-A4E8-C441F9BE4BF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78440</xdr:colOff>
      <xdr:row>17</xdr:row>
      <xdr:rowOff>123827</xdr:rowOff>
    </xdr:from>
    <xdr:to>
      <xdr:col>6</xdr:col>
      <xdr:colOff>3268438</xdr:colOff>
      <xdr:row>37</xdr:row>
      <xdr:rowOff>46694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C943F0-3EF1-409B-AADD-B0788EBE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75266</xdr:colOff>
      <xdr:row>17</xdr:row>
      <xdr:rowOff>126440</xdr:rowOff>
    </xdr:from>
    <xdr:to>
      <xdr:col>6</xdr:col>
      <xdr:colOff>3271614</xdr:colOff>
      <xdr:row>37</xdr:row>
      <xdr:rowOff>49307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D45153-A922-43E6-924D-0DD74558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elkové daňové břemeno - bar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37777"/>
      </a:accent1>
      <a:accent2>
        <a:srgbClr val="E7672D"/>
      </a:accent2>
      <a:accent3>
        <a:srgbClr val="F28E2A"/>
      </a:accent3>
      <a:accent4>
        <a:srgbClr val="FFC92F"/>
      </a:accent4>
      <a:accent5>
        <a:srgbClr val="D9D9D9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B30"/>
  <sheetViews>
    <sheetView tabSelected="1" workbookViewId="0">
      <selection activeCell="A26" sqref="A26"/>
    </sheetView>
  </sheetViews>
  <sheetFormatPr defaultColWidth="8.7109375" defaultRowHeight="15" x14ac:dyDescent="0.25"/>
  <cols>
    <col min="1" max="1" width="24.5703125" style="25" customWidth="1"/>
    <col min="2" max="2" width="141.85546875" style="25" customWidth="1"/>
    <col min="3" max="16384" width="8.7109375" style="25"/>
  </cols>
  <sheetData>
    <row r="1" spans="1:2" ht="58.5" customHeight="1" x14ac:dyDescent="0.25">
      <c r="A1" s="70" t="s">
        <v>64</v>
      </c>
      <c r="B1" s="71"/>
    </row>
    <row r="2" spans="1:2" ht="5.45" customHeight="1" x14ac:dyDescent="0.25">
      <c r="A2" s="26"/>
      <c r="B2" s="27"/>
    </row>
    <row r="3" spans="1:2" x14ac:dyDescent="0.25">
      <c r="A3" s="28" t="s">
        <v>46</v>
      </c>
      <c r="B3" s="29" t="s">
        <v>54</v>
      </c>
    </row>
    <row r="4" spans="1:2" ht="5.45" customHeight="1" x14ac:dyDescent="0.25">
      <c r="A4" s="26"/>
      <c r="B4" s="27"/>
    </row>
    <row r="5" spans="1:2" ht="14.45" customHeight="1" x14ac:dyDescent="0.25">
      <c r="A5" s="28" t="s">
        <v>55</v>
      </c>
      <c r="B5" s="29" t="s">
        <v>56</v>
      </c>
    </row>
    <row r="6" spans="1:2" ht="14.45" customHeight="1" x14ac:dyDescent="0.25">
      <c r="A6" s="28" t="s">
        <v>57</v>
      </c>
      <c r="B6" s="29" t="s">
        <v>73</v>
      </c>
    </row>
    <row r="7" spans="1:2" ht="5.45" customHeight="1" x14ac:dyDescent="0.25">
      <c r="A7" s="26"/>
      <c r="B7" s="27"/>
    </row>
    <row r="8" spans="1:2" ht="14.45" customHeight="1" x14ac:dyDescent="0.25">
      <c r="A8" s="28" t="s">
        <v>52</v>
      </c>
      <c r="B8" s="68" t="s">
        <v>70</v>
      </c>
    </row>
    <row r="9" spans="1:2" ht="14.45" customHeight="1" x14ac:dyDescent="0.25">
      <c r="A9" s="28" t="s">
        <v>51</v>
      </c>
      <c r="B9" s="30" t="s">
        <v>53</v>
      </c>
    </row>
    <row r="10" spans="1:2" ht="14.45" customHeight="1" x14ac:dyDescent="0.25">
      <c r="A10" s="37"/>
      <c r="B10" s="30"/>
    </row>
    <row r="11" spans="1:2" ht="5.45" customHeight="1" x14ac:dyDescent="0.25">
      <c r="A11" s="26"/>
      <c r="B11" s="27"/>
    </row>
    <row r="12" spans="1:2" x14ac:dyDescent="0.25">
      <c r="A12" s="69" t="s">
        <v>47</v>
      </c>
      <c r="B12" s="29" t="s">
        <v>66</v>
      </c>
    </row>
    <row r="13" spans="1:2" ht="14.1" customHeight="1" x14ac:dyDescent="0.25">
      <c r="A13" s="69"/>
      <c r="B13" s="29" t="s">
        <v>60</v>
      </c>
    </row>
    <row r="14" spans="1:2" ht="14.1" customHeight="1" x14ac:dyDescent="0.25">
      <c r="A14" s="69"/>
      <c r="B14" s="29" t="s">
        <v>61</v>
      </c>
    </row>
    <row r="15" spans="1:2" ht="14.1" customHeight="1" x14ac:dyDescent="0.25">
      <c r="A15" s="69"/>
      <c r="B15" s="29" t="s">
        <v>62</v>
      </c>
    </row>
    <row r="16" spans="1:2" x14ac:dyDescent="0.25">
      <c r="A16" s="69"/>
      <c r="B16" s="29" t="s">
        <v>63</v>
      </c>
    </row>
    <row r="17" spans="1:2" x14ac:dyDescent="0.25">
      <c r="A17" s="69"/>
      <c r="B17" s="29" t="s">
        <v>65</v>
      </c>
    </row>
    <row r="18" spans="1:2" ht="5.45" customHeight="1" x14ac:dyDescent="0.25">
      <c r="A18" s="26"/>
      <c r="B18" s="27"/>
    </row>
    <row r="19" spans="1:2" ht="30" x14ac:dyDescent="0.25">
      <c r="A19" s="34" t="s">
        <v>48</v>
      </c>
      <c r="B19" s="35" t="s">
        <v>50</v>
      </c>
    </row>
    <row r="20" spans="1:2" ht="60" x14ac:dyDescent="0.25">
      <c r="A20" s="31" t="s">
        <v>49</v>
      </c>
      <c r="B20" s="29" t="s">
        <v>67</v>
      </c>
    </row>
    <row r="21" spans="1:2" ht="5.45" customHeight="1" x14ac:dyDescent="0.25">
      <c r="A21" s="26"/>
      <c r="B21" s="27"/>
    </row>
    <row r="22" spans="1:2" ht="45" x14ac:dyDescent="0.25">
      <c r="A22" s="32" t="s">
        <v>58</v>
      </c>
      <c r="B22" s="33" t="s">
        <v>59</v>
      </c>
    </row>
    <row r="30" spans="1:2" x14ac:dyDescent="0.25">
      <c r="B30" s="36"/>
    </row>
  </sheetData>
  <mergeCells count="2">
    <mergeCell ref="A12:A1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zoomScale="85" zoomScaleNormal="85" workbookViewId="0">
      <selection activeCell="B47" sqref="B47"/>
    </sheetView>
  </sheetViews>
  <sheetFormatPr defaultColWidth="8.7109375" defaultRowHeight="15" x14ac:dyDescent="0.25"/>
  <cols>
    <col min="1" max="1" width="50.85546875" style="19" customWidth="1"/>
    <col min="2" max="2" width="17.85546875" style="19" customWidth="1"/>
    <col min="3" max="3" width="18.85546875" style="19" customWidth="1"/>
    <col min="4" max="4" width="11.140625" style="19" customWidth="1"/>
    <col min="5" max="5" width="13.85546875" style="19" customWidth="1"/>
    <col min="6" max="6" width="16" style="19" customWidth="1"/>
    <col min="7" max="7" width="47.7109375" style="6" customWidth="1"/>
    <col min="8" max="16384" width="8.7109375" style="19"/>
  </cols>
  <sheetData>
    <row r="1" spans="1:13" s="14" customFormat="1" ht="45" customHeight="1" x14ac:dyDescent="0.25">
      <c r="A1" s="15" t="s">
        <v>35</v>
      </c>
    </row>
    <row r="2" spans="1:13" s="7" customFormat="1" ht="6" customHeight="1" x14ac:dyDescent="0.25">
      <c r="G2" s="8"/>
    </row>
    <row r="4" spans="1:13" s="62" customFormat="1" ht="33" customHeight="1" x14ac:dyDescent="0.25">
      <c r="A4" s="59" t="s">
        <v>0</v>
      </c>
      <c r="B4" s="60" t="s">
        <v>1</v>
      </c>
      <c r="C4" s="60" t="s">
        <v>39</v>
      </c>
      <c r="D4" s="60" t="s">
        <v>36</v>
      </c>
      <c r="E4" s="60" t="s">
        <v>2</v>
      </c>
      <c r="F4" s="60" t="s">
        <v>37</v>
      </c>
      <c r="G4" s="61"/>
    </row>
    <row r="5" spans="1:13" ht="15.75" x14ac:dyDescent="0.25">
      <c r="F5" s="66">
        <v>50750</v>
      </c>
      <c r="G5" s="67" t="s">
        <v>68</v>
      </c>
    </row>
    <row r="6" spans="1:13" x14ac:dyDescent="0.25">
      <c r="A6" s="2" t="s">
        <v>3</v>
      </c>
      <c r="B6" s="9" t="s">
        <v>31</v>
      </c>
      <c r="C6" s="23">
        <v>0.23395073891625615</v>
      </c>
      <c r="D6" s="38">
        <v>11873</v>
      </c>
      <c r="E6" s="18">
        <v>0.23395073891625615</v>
      </c>
      <c r="F6" s="16">
        <v>38877</v>
      </c>
    </row>
    <row r="7" spans="1:13" x14ac:dyDescent="0.25">
      <c r="A7" s="2" t="s">
        <v>4</v>
      </c>
      <c r="B7" s="9" t="s">
        <v>31</v>
      </c>
      <c r="C7" s="23">
        <v>0.10090640394088669</v>
      </c>
      <c r="D7" s="38">
        <v>5121</v>
      </c>
      <c r="E7" s="18">
        <v>0.10090640394088669</v>
      </c>
      <c r="F7" s="16">
        <v>33756</v>
      </c>
    </row>
    <row r="8" spans="1:13" x14ac:dyDescent="0.25">
      <c r="A8" s="2" t="s">
        <v>5</v>
      </c>
      <c r="B8" s="9" t="s">
        <v>31</v>
      </c>
      <c r="C8" s="23">
        <v>6.1674876847290637E-2</v>
      </c>
      <c r="D8" s="38">
        <v>3130</v>
      </c>
      <c r="E8" s="18">
        <v>6.1674876847290637E-2</v>
      </c>
      <c r="F8" s="16">
        <v>30626</v>
      </c>
    </row>
    <row r="9" spans="1:13" x14ac:dyDescent="0.25">
      <c r="A9" s="1"/>
      <c r="B9" s="10"/>
      <c r="C9" s="24"/>
      <c r="E9" s="65">
        <v>0.39653201970443347</v>
      </c>
      <c r="F9" s="16"/>
    </row>
    <row r="10" spans="1:13" x14ac:dyDescent="0.25">
      <c r="A10" s="3" t="s">
        <v>6</v>
      </c>
      <c r="B10" s="11" t="s">
        <v>32</v>
      </c>
      <c r="C10" s="39">
        <v>5.6165460328589127E-3</v>
      </c>
      <c r="D10" s="40">
        <v>285.03971116758981</v>
      </c>
      <c r="E10" s="20">
        <v>5.6165460328589127E-3</v>
      </c>
      <c r="F10" s="16">
        <v>30340.960288832412</v>
      </c>
      <c r="G10" s="72" t="s">
        <v>44</v>
      </c>
    </row>
    <row r="11" spans="1:13" x14ac:dyDescent="0.25">
      <c r="A11" s="3" t="s">
        <v>7</v>
      </c>
      <c r="B11" s="11" t="s">
        <v>32</v>
      </c>
      <c r="C11" s="41">
        <v>1390.2256191942283</v>
      </c>
      <c r="D11" s="40">
        <v>115.85213493285237</v>
      </c>
      <c r="E11" s="20">
        <v>2.2828006883320665E-3</v>
      </c>
      <c r="F11" s="16">
        <v>30225.10815389956</v>
      </c>
      <c r="G11" s="72"/>
    </row>
    <row r="12" spans="1:13" x14ac:dyDescent="0.25">
      <c r="A12" s="3" t="s">
        <v>40</v>
      </c>
      <c r="B12" s="11" t="s">
        <v>32</v>
      </c>
      <c r="C12" s="42">
        <v>0</v>
      </c>
      <c r="D12" s="40">
        <v>-0.69495619974928324</v>
      </c>
      <c r="E12" s="20">
        <v>-1.3693718221660753E-5</v>
      </c>
      <c r="F12" s="16">
        <v>30225.80311009931</v>
      </c>
      <c r="G12" s="73">
        <f>(F5-F41)/F5</f>
        <v>0.61571541100821625</v>
      </c>
    </row>
    <row r="13" spans="1:13" x14ac:dyDescent="0.25">
      <c r="A13" s="3" t="s">
        <v>41</v>
      </c>
      <c r="B13" s="11" t="s">
        <v>32</v>
      </c>
      <c r="C13" s="43">
        <v>857.64006284418519</v>
      </c>
      <c r="D13" s="40">
        <v>18.510269363568785</v>
      </c>
      <c r="E13" s="20">
        <v>3.6473437169593664E-4</v>
      </c>
      <c r="F13" s="16">
        <v>30207.292840735743</v>
      </c>
      <c r="G13" s="73"/>
      <c r="K13" s="17"/>
      <c r="L13" s="17"/>
      <c r="M13" s="17"/>
    </row>
    <row r="14" spans="1:13" x14ac:dyDescent="0.25">
      <c r="A14" s="3" t="s">
        <v>8</v>
      </c>
      <c r="B14" s="11" t="s">
        <v>32</v>
      </c>
      <c r="C14" s="44">
        <v>2160</v>
      </c>
      <c r="D14" s="40">
        <v>180</v>
      </c>
      <c r="E14" s="20">
        <v>3.5467980295566504E-3</v>
      </c>
      <c r="F14" s="16">
        <v>30027.292840735743</v>
      </c>
      <c r="K14" s="17"/>
      <c r="L14" s="17"/>
      <c r="M14" s="17"/>
    </row>
    <row r="15" spans="1:13" x14ac:dyDescent="0.25">
      <c r="A15" s="3" t="s">
        <v>9</v>
      </c>
      <c r="B15" s="11" t="s">
        <v>32</v>
      </c>
      <c r="C15" s="43">
        <v>3150</v>
      </c>
      <c r="D15" s="40">
        <v>196.30026559464093</v>
      </c>
      <c r="E15" s="20">
        <v>3.8679855289584422E-3</v>
      </c>
      <c r="F15" s="16">
        <v>29830.992575141103</v>
      </c>
      <c r="K15" s="17"/>
      <c r="L15" s="17"/>
      <c r="M15" s="17"/>
    </row>
    <row r="16" spans="1:13" x14ac:dyDescent="0.25">
      <c r="A16" s="3" t="s">
        <v>10</v>
      </c>
      <c r="B16" s="11" t="s">
        <v>32</v>
      </c>
      <c r="C16" s="45" t="s">
        <v>38</v>
      </c>
      <c r="D16" s="40">
        <v>77.023809523809533</v>
      </c>
      <c r="E16" s="20">
        <v>1.5177105324888577E-3</v>
      </c>
      <c r="F16" s="16">
        <v>29753.968765617294</v>
      </c>
      <c r="K16" s="17"/>
      <c r="L16" s="17"/>
      <c r="M16" s="17"/>
    </row>
    <row r="17" spans="1:13" x14ac:dyDescent="0.25">
      <c r="A17" s="3" t="s">
        <v>11</v>
      </c>
      <c r="B17" s="11" t="s">
        <v>32</v>
      </c>
      <c r="C17" s="43">
        <v>1075</v>
      </c>
      <c r="D17" s="40">
        <v>66.991360480710796</v>
      </c>
      <c r="E17" s="20">
        <v>1.3200268075016905E-3</v>
      </c>
      <c r="F17" s="16">
        <v>29686.977405136582</v>
      </c>
      <c r="K17" s="17"/>
      <c r="L17" s="17"/>
      <c r="M17" s="17"/>
    </row>
    <row r="18" spans="1:13" x14ac:dyDescent="0.25">
      <c r="A18" s="3" t="s">
        <v>12</v>
      </c>
      <c r="B18" s="11" t="s">
        <v>32</v>
      </c>
      <c r="C18" s="42">
        <v>0.1</v>
      </c>
      <c r="D18" s="40">
        <v>20.594194989753408</v>
      </c>
      <c r="E18" s="20">
        <v>4.0579694561090462E-4</v>
      </c>
      <c r="F18" s="16">
        <v>29666.383210146829</v>
      </c>
      <c r="K18" s="17"/>
      <c r="L18" s="17"/>
      <c r="M18" s="17"/>
    </row>
    <row r="19" spans="1:13" x14ac:dyDescent="0.25">
      <c r="A19" s="1"/>
      <c r="B19" s="10"/>
      <c r="C19" s="24"/>
      <c r="E19" s="64">
        <v>1.89087052187818E-2</v>
      </c>
      <c r="F19" s="16"/>
    </row>
    <row r="20" spans="1:13" x14ac:dyDescent="0.25">
      <c r="A20" s="5" t="s">
        <v>13</v>
      </c>
      <c r="B20" s="12" t="s">
        <v>33</v>
      </c>
      <c r="C20" s="46">
        <v>0.18</v>
      </c>
      <c r="D20" s="47">
        <v>5339.9489778264287</v>
      </c>
      <c r="E20" s="21">
        <v>0.10522066951382125</v>
      </c>
      <c r="F20" s="16">
        <v>24326.4342323204</v>
      </c>
    </row>
    <row r="21" spans="1:13" x14ac:dyDescent="0.25">
      <c r="A21" s="5" t="s">
        <v>14</v>
      </c>
      <c r="B21" s="12" t="s">
        <v>33</v>
      </c>
      <c r="C21" s="48" t="s">
        <v>38</v>
      </c>
      <c r="D21" s="49">
        <v>24.509441185524022</v>
      </c>
      <c r="E21" s="21">
        <v>4.8294465390195116E-4</v>
      </c>
      <c r="F21" s="16">
        <v>24301.924791134876</v>
      </c>
    </row>
    <row r="22" spans="1:13" x14ac:dyDescent="0.25">
      <c r="A22" s="5" t="s">
        <v>42</v>
      </c>
      <c r="B22" s="12" t="s">
        <v>33</v>
      </c>
      <c r="C22" s="48" t="s">
        <v>38</v>
      </c>
      <c r="D22" s="49">
        <v>120.34425370072276</v>
      </c>
      <c r="E22" s="21">
        <v>2.3713153438566061E-3</v>
      </c>
      <c r="F22" s="16">
        <v>24181.580537434154</v>
      </c>
    </row>
    <row r="23" spans="1:13" x14ac:dyDescent="0.25">
      <c r="A23" s="5" t="s">
        <v>43</v>
      </c>
      <c r="B23" s="12" t="s">
        <v>33</v>
      </c>
      <c r="C23" s="48" t="s">
        <v>38</v>
      </c>
      <c r="D23" s="49">
        <v>530.98053233830115</v>
      </c>
      <c r="E23" s="21">
        <v>1.046267058794682E-2</v>
      </c>
      <c r="F23" s="16">
        <v>23650.600005095854</v>
      </c>
    </row>
    <row r="24" spans="1:13" x14ac:dyDescent="0.25">
      <c r="A24" s="5" t="s">
        <v>18</v>
      </c>
      <c r="B24" s="12" t="s">
        <v>33</v>
      </c>
      <c r="C24" s="48" t="s">
        <v>38</v>
      </c>
      <c r="D24" s="49">
        <v>717.50554816005354</v>
      </c>
      <c r="E24" s="21">
        <v>1.4138040357833568E-2</v>
      </c>
      <c r="F24" s="16">
        <v>22933.0944569358</v>
      </c>
    </row>
    <row r="25" spans="1:13" x14ac:dyDescent="0.25">
      <c r="A25" s="5" t="s">
        <v>15</v>
      </c>
      <c r="B25" s="12" t="s">
        <v>33</v>
      </c>
      <c r="C25" s="50" t="s">
        <v>74</v>
      </c>
      <c r="D25" s="49">
        <v>3.130915091962768</v>
      </c>
      <c r="E25" s="21">
        <v>6.1692908216015135E-5</v>
      </c>
      <c r="F25" s="16">
        <v>22929.963541843837</v>
      </c>
    </row>
    <row r="26" spans="1:13" x14ac:dyDescent="0.25">
      <c r="A26" s="5" t="s">
        <v>16</v>
      </c>
      <c r="B26" s="12" t="s">
        <v>33</v>
      </c>
      <c r="C26" s="46">
        <v>0.4</v>
      </c>
      <c r="D26" s="51">
        <v>351.44727369270123</v>
      </c>
      <c r="E26" s="21">
        <v>6.9250694323684968E-3</v>
      </c>
      <c r="F26" s="16">
        <v>22578.516268151136</v>
      </c>
    </row>
    <row r="27" spans="1:13" x14ac:dyDescent="0.25">
      <c r="A27" s="5" t="s">
        <v>17</v>
      </c>
      <c r="B27" s="12" t="s">
        <v>33</v>
      </c>
      <c r="C27" s="46">
        <v>0.185</v>
      </c>
      <c r="D27" s="49">
        <v>108.41598442870372</v>
      </c>
      <c r="E27" s="21">
        <v>2.1362755552453935E-3</v>
      </c>
      <c r="F27" s="16">
        <v>22470.100283722433</v>
      </c>
    </row>
    <row r="28" spans="1:13" ht="14.25" customHeight="1" x14ac:dyDescent="0.25">
      <c r="A28" s="5" t="s">
        <v>19</v>
      </c>
      <c r="B28" s="12" t="s">
        <v>33</v>
      </c>
      <c r="C28" s="50" t="s">
        <v>75</v>
      </c>
      <c r="D28" s="49">
        <v>408.41156155094728</v>
      </c>
      <c r="E28" s="21">
        <v>8.047518454205857E-3</v>
      </c>
      <c r="F28" s="16">
        <v>22061.688722171486</v>
      </c>
    </row>
    <row r="29" spans="1:13" x14ac:dyDescent="0.25">
      <c r="A29" s="5" t="s">
        <v>20</v>
      </c>
      <c r="B29" s="12" t="s">
        <v>33</v>
      </c>
      <c r="C29" s="50" t="s">
        <v>71</v>
      </c>
      <c r="D29" s="49">
        <v>108.08037123424769</v>
      </c>
      <c r="E29" s="21">
        <v>2.1296624873743389E-3</v>
      </c>
      <c r="F29" s="16">
        <v>21953.608350937237</v>
      </c>
    </row>
    <row r="30" spans="1:13" x14ac:dyDescent="0.25">
      <c r="A30" s="5" t="s">
        <v>21</v>
      </c>
      <c r="B30" s="12" t="s">
        <v>33</v>
      </c>
      <c r="C30" s="50">
        <v>1500</v>
      </c>
      <c r="D30" s="49">
        <v>41.299323586406238</v>
      </c>
      <c r="E30" s="21">
        <v>8.1377977510160078E-4</v>
      </c>
      <c r="F30" s="16">
        <v>21912.309027350831</v>
      </c>
    </row>
    <row r="31" spans="1:13" x14ac:dyDescent="0.25">
      <c r="A31" s="5" t="s">
        <v>22</v>
      </c>
      <c r="B31" s="12" t="s">
        <v>33</v>
      </c>
      <c r="C31" s="50" t="s">
        <v>72</v>
      </c>
      <c r="D31" s="49">
        <v>5.8728692936559144</v>
      </c>
      <c r="E31" s="21">
        <v>1.1572156243656974E-4</v>
      </c>
      <c r="F31" s="16">
        <v>21906.436158057175</v>
      </c>
    </row>
    <row r="32" spans="1:13" x14ac:dyDescent="0.25">
      <c r="A32" s="1"/>
      <c r="B32" s="10"/>
      <c r="C32" s="24"/>
      <c r="E32" s="64">
        <v>0.1529053606323085</v>
      </c>
      <c r="F32" s="16"/>
    </row>
    <row r="33" spans="1:7" x14ac:dyDescent="0.25">
      <c r="A33" s="4" t="s">
        <v>23</v>
      </c>
      <c r="B33" s="13" t="s">
        <v>34</v>
      </c>
      <c r="C33" s="52">
        <v>1.6706241307984824E-3</v>
      </c>
      <c r="D33" s="53">
        <v>36.597420865446715</v>
      </c>
      <c r="E33" s="22">
        <v>7.2113144562456586E-4</v>
      </c>
      <c r="F33" s="16">
        <v>21869.838737191727</v>
      </c>
    </row>
    <row r="34" spans="1:7" x14ac:dyDescent="0.25">
      <c r="A34" s="4" t="s">
        <v>24</v>
      </c>
      <c r="B34" s="13" t="s">
        <v>34</v>
      </c>
      <c r="C34" s="52">
        <v>4.0803971218249913E-4</v>
      </c>
      <c r="D34" s="53">
        <v>8.9386959048779424</v>
      </c>
      <c r="E34" s="22">
        <v>1.7613193901237325E-4</v>
      </c>
      <c r="F34" s="16">
        <v>21860.900041286848</v>
      </c>
    </row>
    <row r="35" spans="1:7" x14ac:dyDescent="0.25">
      <c r="A35" s="4" t="s">
        <v>25</v>
      </c>
      <c r="B35" s="13" t="s">
        <v>34</v>
      </c>
      <c r="C35" s="52">
        <v>3.3146773217524864E-2</v>
      </c>
      <c r="D35" s="53">
        <v>726.12767133530781</v>
      </c>
      <c r="E35" s="22">
        <v>1.4307934410547937E-2</v>
      </c>
      <c r="F35" s="16">
        <v>21134.772369951541</v>
      </c>
    </row>
    <row r="36" spans="1:7" x14ac:dyDescent="0.25">
      <c r="A36" s="4" t="s">
        <v>26</v>
      </c>
      <c r="B36" s="13" t="s">
        <v>34</v>
      </c>
      <c r="C36" s="52">
        <v>3.9757715545987097E-4</v>
      </c>
      <c r="D36" s="53">
        <v>8.7094985739836357</v>
      </c>
      <c r="E36" s="22">
        <v>1.7161573544795342E-4</v>
      </c>
      <c r="F36" s="16">
        <v>21126.062871377559</v>
      </c>
    </row>
    <row r="37" spans="1:7" x14ac:dyDescent="0.25">
      <c r="A37" s="4" t="s">
        <v>27</v>
      </c>
      <c r="B37" s="13" t="s">
        <v>34</v>
      </c>
      <c r="C37" s="52">
        <v>9.3571987566278512E-3</v>
      </c>
      <c r="D37" s="53">
        <v>204.98287718032</v>
      </c>
      <c r="E37" s="22">
        <v>4.0390714715333991E-3</v>
      </c>
      <c r="F37" s="16">
        <v>20921.07999419724</v>
      </c>
    </row>
    <row r="38" spans="1:7" x14ac:dyDescent="0.25">
      <c r="A38" s="4" t="s">
        <v>45</v>
      </c>
      <c r="B38" s="13" t="s">
        <v>34</v>
      </c>
      <c r="C38" s="52">
        <v>8.7393120859600114E-5</v>
      </c>
      <c r="D38" s="53">
        <v>1.9144718227642046</v>
      </c>
      <c r="E38" s="22">
        <v>3.772358271456561E-5</v>
      </c>
      <c r="F38" s="16">
        <v>20919.165522374475</v>
      </c>
    </row>
    <row r="39" spans="1:7" x14ac:dyDescent="0.25">
      <c r="A39" s="4" t="s">
        <v>28</v>
      </c>
      <c r="B39" s="13" t="s">
        <v>34</v>
      </c>
      <c r="C39" s="52">
        <v>4.36904059846691E-3</v>
      </c>
      <c r="D39" s="53">
        <v>95.710108942275269</v>
      </c>
      <c r="E39" s="22">
        <v>1.8859134766950792E-3</v>
      </c>
      <c r="F39" s="16">
        <v>20823.455413432199</v>
      </c>
    </row>
    <row r="40" spans="1:7" x14ac:dyDescent="0.25">
      <c r="A40" s="4" t="s">
        <v>29</v>
      </c>
      <c r="B40" s="13" t="s">
        <v>34</v>
      </c>
      <c r="C40" s="52">
        <v>6.0302484282150272E-2</v>
      </c>
      <c r="D40" s="53">
        <v>1321.0125220991711</v>
      </c>
      <c r="E40" s="22">
        <v>2.6029803391116671E-2</v>
      </c>
      <c r="F40" s="16">
        <v>19502.442891333027</v>
      </c>
    </row>
    <row r="41" spans="1:7" ht="15.75" x14ac:dyDescent="0.25">
      <c r="E41" s="63">
        <v>4.736932545269254E-2</v>
      </c>
      <c r="F41" s="66">
        <v>19502.442891333027</v>
      </c>
      <c r="G41" s="67" t="s">
        <v>30</v>
      </c>
    </row>
    <row r="42" spans="1:7" x14ac:dyDescent="0.25">
      <c r="A42" s="19" t="s">
        <v>69</v>
      </c>
      <c r="F42" s="63">
        <v>0.38428458899178364</v>
      </c>
    </row>
  </sheetData>
  <mergeCells count="2"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80000"/>
  </sheetPr>
  <dimension ref="A1:M42"/>
  <sheetViews>
    <sheetView zoomScale="85" zoomScaleNormal="85" workbookViewId="0">
      <selection activeCell="D44" sqref="D44"/>
    </sheetView>
  </sheetViews>
  <sheetFormatPr defaultRowHeight="15" x14ac:dyDescent="0.25"/>
  <cols>
    <col min="1" max="1" width="50.85546875" customWidth="1"/>
    <col min="2" max="2" width="17.85546875" customWidth="1"/>
    <col min="3" max="3" width="18.85546875" customWidth="1"/>
    <col min="4" max="4" width="11.140625" customWidth="1"/>
    <col min="5" max="5" width="13.85546875" customWidth="1"/>
    <col min="6" max="6" width="16" customWidth="1"/>
    <col min="7" max="7" width="47.7109375" style="6" customWidth="1"/>
  </cols>
  <sheetData>
    <row r="1" spans="1:13" s="14" customFormat="1" ht="45" customHeight="1" x14ac:dyDescent="0.25">
      <c r="A1" s="15" t="s">
        <v>35</v>
      </c>
    </row>
    <row r="2" spans="1:13" s="7" customFormat="1" ht="6" customHeight="1" x14ac:dyDescent="0.25">
      <c r="G2" s="8"/>
    </row>
    <row r="4" spans="1:13" s="62" customFormat="1" ht="33" customHeight="1" x14ac:dyDescent="0.25">
      <c r="A4" s="59" t="s">
        <v>0</v>
      </c>
      <c r="B4" s="60" t="s">
        <v>1</v>
      </c>
      <c r="C4" s="60" t="s">
        <v>39</v>
      </c>
      <c r="D4" s="60" t="s">
        <v>36</v>
      </c>
      <c r="E4" s="60" t="s">
        <v>2</v>
      </c>
      <c r="F4" s="60" t="s">
        <v>37</v>
      </c>
      <c r="G4" s="61"/>
    </row>
    <row r="5" spans="1:13" ht="15.75" x14ac:dyDescent="0.25">
      <c r="A5" s="19"/>
      <c r="B5" s="19"/>
      <c r="C5" s="19"/>
      <c r="D5" s="19"/>
      <c r="E5" s="19"/>
      <c r="F5" s="66">
        <v>50750</v>
      </c>
      <c r="G5" s="67" t="s">
        <v>68</v>
      </c>
    </row>
    <row r="6" spans="1:13" x14ac:dyDescent="0.25">
      <c r="A6" s="2" t="s">
        <v>3</v>
      </c>
      <c r="B6" s="9" t="s">
        <v>31</v>
      </c>
      <c r="C6" s="23">
        <v>0.23395073891625615</v>
      </c>
      <c r="D6" s="38">
        <v>11873</v>
      </c>
      <c r="E6" s="18">
        <v>0.23395073891625615</v>
      </c>
      <c r="F6" s="16">
        <v>38877</v>
      </c>
    </row>
    <row r="7" spans="1:13" x14ac:dyDescent="0.25">
      <c r="A7" s="2" t="s">
        <v>4</v>
      </c>
      <c r="B7" s="9" t="s">
        <v>31</v>
      </c>
      <c r="C7" s="23">
        <v>0.10090640394088669</v>
      </c>
      <c r="D7" s="38">
        <v>5121</v>
      </c>
      <c r="E7" s="18">
        <v>0.10090640394088669</v>
      </c>
      <c r="F7" s="16">
        <v>33756</v>
      </c>
    </row>
    <row r="8" spans="1:13" x14ac:dyDescent="0.25">
      <c r="A8" s="2" t="s">
        <v>5</v>
      </c>
      <c r="B8" s="9" t="s">
        <v>31</v>
      </c>
      <c r="C8" s="23">
        <v>6.1674876847290637E-2</v>
      </c>
      <c r="D8" s="38">
        <v>3130</v>
      </c>
      <c r="E8" s="18">
        <v>6.1674876847290637E-2</v>
      </c>
      <c r="F8" s="16">
        <v>30626</v>
      </c>
    </row>
    <row r="9" spans="1:13" x14ac:dyDescent="0.25">
      <c r="A9" s="1"/>
      <c r="B9" s="10"/>
      <c r="C9" s="24"/>
      <c r="D9" s="19"/>
      <c r="E9" s="65">
        <v>0.39653201970443347</v>
      </c>
      <c r="F9" s="16"/>
    </row>
    <row r="10" spans="1:13" x14ac:dyDescent="0.25">
      <c r="A10" s="3" t="s">
        <v>6</v>
      </c>
      <c r="B10" s="11" t="s">
        <v>32</v>
      </c>
      <c r="C10" s="39">
        <v>5.6165460328589127E-3</v>
      </c>
      <c r="D10" s="40">
        <v>285.03971116758981</v>
      </c>
      <c r="E10" s="20">
        <v>5.6165460328589127E-3</v>
      </c>
      <c r="F10" s="16">
        <v>30340.960288832412</v>
      </c>
      <c r="G10" s="72" t="s">
        <v>44</v>
      </c>
    </row>
    <row r="11" spans="1:13" x14ac:dyDescent="0.25">
      <c r="A11" s="3" t="s">
        <v>7</v>
      </c>
      <c r="B11" s="11" t="s">
        <v>32</v>
      </c>
      <c r="C11" s="41">
        <v>1390.2256191942283</v>
      </c>
      <c r="D11" s="40">
        <v>115.85213493285237</v>
      </c>
      <c r="E11" s="20">
        <v>2.2828006883320665E-3</v>
      </c>
      <c r="F11" s="16">
        <v>30225.10815389956</v>
      </c>
      <c r="G11" s="72"/>
    </row>
    <row r="12" spans="1:13" x14ac:dyDescent="0.25">
      <c r="A12" s="3" t="s">
        <v>40</v>
      </c>
      <c r="B12" s="11" t="s">
        <v>32</v>
      </c>
      <c r="C12" s="42">
        <v>0</v>
      </c>
      <c r="D12" s="40">
        <v>-0.69495619974928324</v>
      </c>
      <c r="E12" s="20">
        <v>-1.3693718221660753E-5</v>
      </c>
      <c r="F12" s="16">
        <v>30225.80311009931</v>
      </c>
      <c r="G12" s="73">
        <f>(F5-F41)/F5</f>
        <v>0.63542371727438118</v>
      </c>
    </row>
    <row r="13" spans="1:13" x14ac:dyDescent="0.25">
      <c r="A13" s="3" t="s">
        <v>41</v>
      </c>
      <c r="B13" s="11" t="s">
        <v>32</v>
      </c>
      <c r="C13" s="43">
        <v>857.64006284418519</v>
      </c>
      <c r="D13" s="40">
        <v>18.510269363568785</v>
      </c>
      <c r="E13" s="20">
        <v>3.6473437169593664E-4</v>
      </c>
      <c r="F13" s="16">
        <v>30207.292840735743</v>
      </c>
      <c r="G13" s="73"/>
      <c r="K13" s="17"/>
      <c r="L13" s="17"/>
      <c r="M13" s="17"/>
    </row>
    <row r="14" spans="1:13" x14ac:dyDescent="0.25">
      <c r="A14" s="3" t="s">
        <v>8</v>
      </c>
      <c r="B14" s="11" t="s">
        <v>32</v>
      </c>
      <c r="C14" s="44">
        <v>2160</v>
      </c>
      <c r="D14" s="40">
        <v>180</v>
      </c>
      <c r="E14" s="20">
        <v>3.5467980295566504E-3</v>
      </c>
      <c r="F14" s="16">
        <v>30027.292840735743</v>
      </c>
      <c r="K14" s="17"/>
      <c r="L14" s="17"/>
      <c r="M14" s="17"/>
    </row>
    <row r="15" spans="1:13" x14ac:dyDescent="0.25">
      <c r="A15" s="3" t="s">
        <v>9</v>
      </c>
      <c r="B15" s="11" t="s">
        <v>32</v>
      </c>
      <c r="C15" s="43">
        <v>3150</v>
      </c>
      <c r="D15" s="40">
        <v>196.30026559464093</v>
      </c>
      <c r="E15" s="20">
        <v>3.8679855289584422E-3</v>
      </c>
      <c r="F15" s="16">
        <v>29830.992575141103</v>
      </c>
      <c r="K15" s="17"/>
      <c r="L15" s="17"/>
      <c r="M15" s="17"/>
    </row>
    <row r="16" spans="1:13" x14ac:dyDescent="0.25">
      <c r="A16" s="3" t="s">
        <v>10</v>
      </c>
      <c r="B16" s="11" t="s">
        <v>32</v>
      </c>
      <c r="C16" s="45" t="s">
        <v>38</v>
      </c>
      <c r="D16" s="40">
        <v>77.023809523809533</v>
      </c>
      <c r="E16" s="20">
        <v>1.5177105324888577E-3</v>
      </c>
      <c r="F16" s="16">
        <v>29753.968765617294</v>
      </c>
      <c r="K16" s="17"/>
      <c r="L16" s="17"/>
      <c r="M16" s="17"/>
    </row>
    <row r="17" spans="1:13" x14ac:dyDescent="0.25">
      <c r="A17" s="3" t="s">
        <v>11</v>
      </c>
      <c r="B17" s="11" t="s">
        <v>32</v>
      </c>
      <c r="C17" s="43">
        <v>1075</v>
      </c>
      <c r="D17" s="40">
        <v>66.991360480710796</v>
      </c>
      <c r="E17" s="20">
        <v>1.3200268075016905E-3</v>
      </c>
      <c r="F17" s="16">
        <v>29686.977405136582</v>
      </c>
      <c r="K17" s="17"/>
      <c r="L17" s="17"/>
      <c r="M17" s="17"/>
    </row>
    <row r="18" spans="1:13" x14ac:dyDescent="0.25">
      <c r="A18" s="3" t="s">
        <v>12</v>
      </c>
      <c r="B18" s="11" t="s">
        <v>32</v>
      </c>
      <c r="C18" s="42">
        <v>0.1</v>
      </c>
      <c r="D18" s="40">
        <v>20.594194989753408</v>
      </c>
      <c r="E18" s="20">
        <v>4.0579694561090462E-4</v>
      </c>
      <c r="F18" s="16">
        <v>29666.383210146829</v>
      </c>
      <c r="K18" s="17"/>
      <c r="L18" s="17"/>
      <c r="M18" s="17"/>
    </row>
    <row r="19" spans="1:13" x14ac:dyDescent="0.25">
      <c r="A19" s="1"/>
      <c r="B19" s="10"/>
      <c r="C19" s="24"/>
      <c r="D19" s="19"/>
      <c r="E19" s="64">
        <v>1.89087052187818E-2</v>
      </c>
      <c r="F19" s="16"/>
    </row>
    <row r="20" spans="1:13" x14ac:dyDescent="0.25">
      <c r="A20" s="5" t="s">
        <v>13</v>
      </c>
      <c r="B20" s="12" t="s">
        <v>33</v>
      </c>
      <c r="C20" s="46">
        <v>0.18</v>
      </c>
      <c r="D20" s="47">
        <v>5339.9489778264287</v>
      </c>
      <c r="E20" s="21">
        <v>0.10522066951382125</v>
      </c>
      <c r="F20" s="16">
        <v>24326.4342323204</v>
      </c>
      <c r="G20" s="72"/>
    </row>
    <row r="21" spans="1:13" x14ac:dyDescent="0.25">
      <c r="A21" s="5" t="s">
        <v>14</v>
      </c>
      <c r="B21" s="12" t="s">
        <v>33</v>
      </c>
      <c r="C21" s="48" t="s">
        <v>38</v>
      </c>
      <c r="D21" s="49">
        <v>24.509441185524022</v>
      </c>
      <c r="E21" s="21">
        <v>4.8294465390195116E-4</v>
      </c>
      <c r="F21" s="16">
        <v>24301.924791134876</v>
      </c>
      <c r="G21" s="72"/>
    </row>
    <row r="22" spans="1:13" x14ac:dyDescent="0.25">
      <c r="A22" s="5" t="s">
        <v>42</v>
      </c>
      <c r="B22" s="12" t="s">
        <v>33</v>
      </c>
      <c r="C22" s="48" t="s">
        <v>38</v>
      </c>
      <c r="D22" s="49">
        <v>120.34425370072276</v>
      </c>
      <c r="E22" s="21">
        <v>2.3713153438566061E-3</v>
      </c>
      <c r="F22" s="16">
        <v>24181.580537434154</v>
      </c>
      <c r="G22" s="73"/>
    </row>
    <row r="23" spans="1:13" x14ac:dyDescent="0.25">
      <c r="A23" s="5" t="s">
        <v>43</v>
      </c>
      <c r="B23" s="12" t="s">
        <v>33</v>
      </c>
      <c r="C23" s="48" t="s">
        <v>38</v>
      </c>
      <c r="D23" s="49">
        <v>530.98053233830115</v>
      </c>
      <c r="E23" s="21">
        <v>1.046267058794682E-2</v>
      </c>
      <c r="F23" s="16">
        <v>23650.600005095854</v>
      </c>
      <c r="G23" s="73"/>
    </row>
    <row r="24" spans="1:13" x14ac:dyDescent="0.25">
      <c r="A24" s="5" t="s">
        <v>18</v>
      </c>
      <c r="B24" s="12" t="s">
        <v>33</v>
      </c>
      <c r="C24" s="48" t="s">
        <v>38</v>
      </c>
      <c r="D24" s="49">
        <v>717.50554816005354</v>
      </c>
      <c r="E24" s="21">
        <v>1.4138040357833568E-2</v>
      </c>
      <c r="F24" s="16">
        <v>22933.0944569358</v>
      </c>
    </row>
    <row r="25" spans="1:13" x14ac:dyDescent="0.25">
      <c r="A25" s="5" t="s">
        <v>15</v>
      </c>
      <c r="B25" s="12" t="s">
        <v>33</v>
      </c>
      <c r="C25" s="50" t="s">
        <v>74</v>
      </c>
      <c r="D25" s="49">
        <v>3.130915091962768</v>
      </c>
      <c r="E25" s="21">
        <v>6.1692908216015135E-5</v>
      </c>
      <c r="F25" s="16">
        <v>22929.963541843837</v>
      </c>
    </row>
    <row r="26" spans="1:13" x14ac:dyDescent="0.25">
      <c r="A26" s="5" t="s">
        <v>16</v>
      </c>
      <c r="B26" s="12" t="s">
        <v>33</v>
      </c>
      <c r="C26" s="46">
        <v>0.4</v>
      </c>
      <c r="D26" s="51">
        <v>351.44727369270123</v>
      </c>
      <c r="E26" s="21">
        <v>6.9250694323684968E-3</v>
      </c>
      <c r="F26" s="16">
        <v>22578.516268151136</v>
      </c>
    </row>
    <row r="27" spans="1:13" x14ac:dyDescent="0.25">
      <c r="A27" s="5" t="s">
        <v>17</v>
      </c>
      <c r="B27" s="12" t="s">
        <v>33</v>
      </c>
      <c r="C27" s="46">
        <v>0.185</v>
      </c>
      <c r="D27" s="49">
        <v>108.41598442870372</v>
      </c>
      <c r="E27" s="21">
        <v>2.1362755552453935E-3</v>
      </c>
      <c r="F27" s="16">
        <v>22470.100283722433</v>
      </c>
    </row>
    <row r="28" spans="1:13" ht="14.25" customHeight="1" x14ac:dyDescent="0.25">
      <c r="A28" s="5" t="s">
        <v>19</v>
      </c>
      <c r="B28" s="12" t="s">
        <v>33</v>
      </c>
      <c r="C28" s="50" t="s">
        <v>75</v>
      </c>
      <c r="D28" s="49">
        <v>408.41156155094728</v>
      </c>
      <c r="E28" s="21">
        <v>8.047518454205857E-3</v>
      </c>
      <c r="F28" s="16">
        <v>22061.688722171486</v>
      </c>
    </row>
    <row r="29" spans="1:13" x14ac:dyDescent="0.25">
      <c r="A29" s="5" t="s">
        <v>20</v>
      </c>
      <c r="B29" s="12" t="s">
        <v>33</v>
      </c>
      <c r="C29" s="50" t="s">
        <v>71</v>
      </c>
      <c r="D29" s="49">
        <v>108.08037123424769</v>
      </c>
      <c r="E29" s="21">
        <v>2.1296624873743389E-3</v>
      </c>
      <c r="F29" s="16">
        <v>21953.608350937237</v>
      </c>
    </row>
    <row r="30" spans="1:13" x14ac:dyDescent="0.25">
      <c r="A30" s="5" t="s">
        <v>21</v>
      </c>
      <c r="B30" s="12" t="s">
        <v>33</v>
      </c>
      <c r="C30" s="50">
        <v>1500</v>
      </c>
      <c r="D30" s="49">
        <v>41.299323586406238</v>
      </c>
      <c r="E30" s="21">
        <v>8.1377977510160078E-4</v>
      </c>
      <c r="F30" s="16">
        <v>21912.309027350831</v>
      </c>
    </row>
    <row r="31" spans="1:13" x14ac:dyDescent="0.25">
      <c r="A31" s="5" t="s">
        <v>22</v>
      </c>
      <c r="B31" s="12" t="s">
        <v>33</v>
      </c>
      <c r="C31" s="50" t="s">
        <v>72</v>
      </c>
      <c r="D31" s="49">
        <v>5.8728692936559144</v>
      </c>
      <c r="E31" s="21">
        <v>1.1572156243656974E-4</v>
      </c>
      <c r="F31" s="16">
        <v>21906.436158057175</v>
      </c>
    </row>
    <row r="32" spans="1:13" x14ac:dyDescent="0.25">
      <c r="A32" s="1"/>
      <c r="B32" s="10"/>
      <c r="C32" s="24"/>
      <c r="D32" s="19"/>
      <c r="E32" s="64">
        <v>0.1529053606323085</v>
      </c>
      <c r="F32" s="16"/>
    </row>
    <row r="33" spans="1:7" x14ac:dyDescent="0.25">
      <c r="A33" s="4" t="s">
        <v>23</v>
      </c>
      <c r="B33" s="13" t="s">
        <v>34</v>
      </c>
      <c r="C33" s="54" t="s">
        <v>38</v>
      </c>
      <c r="D33" s="55">
        <v>43.01885244750725</v>
      </c>
      <c r="E33" s="22">
        <v>8.4766211719226111E-4</v>
      </c>
      <c r="F33" s="16">
        <v>21863.417305609666</v>
      </c>
    </row>
    <row r="34" spans="1:7" x14ac:dyDescent="0.25">
      <c r="A34" s="4" t="s">
        <v>24</v>
      </c>
      <c r="B34" s="13" t="s">
        <v>34</v>
      </c>
      <c r="C34" s="56" t="s">
        <v>74</v>
      </c>
      <c r="D34" s="55">
        <v>9.3927452758883039</v>
      </c>
      <c r="E34" s="22">
        <v>1.8507872464804541E-4</v>
      </c>
      <c r="F34" s="16">
        <v>21854.024560333779</v>
      </c>
    </row>
    <row r="35" spans="1:7" x14ac:dyDescent="0.25">
      <c r="A35" s="4" t="s">
        <v>25</v>
      </c>
      <c r="B35" s="13" t="s">
        <v>34</v>
      </c>
      <c r="C35" s="52">
        <v>0.4</v>
      </c>
      <c r="D35" s="57">
        <v>1054.3418210781037</v>
      </c>
      <c r="E35" s="22">
        <v>2.0775208297105493E-2</v>
      </c>
      <c r="F35" s="16">
        <v>20799.682739255673</v>
      </c>
    </row>
    <row r="36" spans="1:7" x14ac:dyDescent="0.25">
      <c r="A36" s="4" t="s">
        <v>26</v>
      </c>
      <c r="B36" s="13" t="s">
        <v>34</v>
      </c>
      <c r="C36" s="54" t="s">
        <v>38</v>
      </c>
      <c r="D36" s="55">
        <v>12.202540871239506</v>
      </c>
      <c r="E36" s="22">
        <v>2.4044415509831541E-4</v>
      </c>
      <c r="F36" s="16">
        <v>20787.480198384434</v>
      </c>
    </row>
    <row r="37" spans="1:7" x14ac:dyDescent="0.25">
      <c r="A37" s="4" t="s">
        <v>27</v>
      </c>
      <c r="B37" s="13" t="s">
        <v>34</v>
      </c>
      <c r="C37" s="52">
        <v>0.185</v>
      </c>
      <c r="D37" s="55">
        <v>297.63639170876337</v>
      </c>
      <c r="E37" s="22">
        <v>5.8647564868721845E-3</v>
      </c>
      <c r="F37" s="16">
        <v>20489.843806675672</v>
      </c>
    </row>
    <row r="38" spans="1:7" s="19" customFormat="1" x14ac:dyDescent="0.25">
      <c r="A38" s="4" t="s">
        <v>45</v>
      </c>
      <c r="B38" s="13" t="s">
        <v>34</v>
      </c>
      <c r="C38" s="54" t="s">
        <v>38</v>
      </c>
      <c r="D38" s="55">
        <v>2.6822922658142567</v>
      </c>
      <c r="E38" s="22">
        <v>5.2853049572694715E-5</v>
      </c>
      <c r="F38" s="16">
        <v>20487.161514409858</v>
      </c>
      <c r="G38" s="6"/>
    </row>
    <row r="39" spans="1:7" x14ac:dyDescent="0.25">
      <c r="A39" s="4" t="s">
        <v>28</v>
      </c>
      <c r="B39" s="13" t="s">
        <v>34</v>
      </c>
      <c r="C39" s="54" t="s">
        <v>38</v>
      </c>
      <c r="D39" s="55">
        <v>134.09572390855922</v>
      </c>
      <c r="E39" s="22">
        <v>2.6422802740602804E-3</v>
      </c>
      <c r="F39" s="16">
        <v>20353.065790501299</v>
      </c>
    </row>
    <row r="40" spans="1:7" x14ac:dyDescent="0.25">
      <c r="A40" s="4" t="s">
        <v>29</v>
      </c>
      <c r="B40" s="13" t="s">
        <v>34</v>
      </c>
      <c r="C40" s="58">
        <v>0.19</v>
      </c>
      <c r="D40" s="55">
        <v>1850.8194421761445</v>
      </c>
      <c r="E40" s="22">
        <v>3.646934861430827E-2</v>
      </c>
      <c r="F40" s="16">
        <v>18502.246348325156</v>
      </c>
    </row>
    <row r="41" spans="1:7" ht="15.75" x14ac:dyDescent="0.25">
      <c r="E41" s="63">
        <v>6.7077631718857542E-2</v>
      </c>
      <c r="F41" s="66">
        <v>18502.246348325156</v>
      </c>
      <c r="G41" s="67" t="s">
        <v>30</v>
      </c>
    </row>
    <row r="42" spans="1:7" x14ac:dyDescent="0.25">
      <c r="A42" s="19" t="s">
        <v>69</v>
      </c>
      <c r="F42" s="63">
        <v>0.36457628272561871</v>
      </c>
    </row>
  </sheetData>
  <mergeCells count="4">
    <mergeCell ref="G20:G21"/>
    <mergeCell ref="G22:G23"/>
    <mergeCell ref="G10:G11"/>
    <mergeCell ref="G12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2022 - VÝSTUPY</vt:lpstr>
      <vt:lpstr>2022 - VÝSTUPY (M2)</vt:lpstr>
    </vt:vector>
  </TitlesOfParts>
  <Company>The Boston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Fencl, Hynek</dc:creator>
  <cp:lastModifiedBy>Martin Pánek</cp:lastModifiedBy>
  <cp:lastPrinted>2019-08-29T08:27:26Z</cp:lastPrinted>
  <dcterms:created xsi:type="dcterms:W3CDTF">2019-08-14T14:15:00Z</dcterms:created>
  <dcterms:modified xsi:type="dcterms:W3CDTF">2022-08-18T13:49:19Z</dcterms:modified>
</cp:coreProperties>
</file>